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inter-12-13" sheetId="1" r:id="rId1"/>
  </sheets>
  <definedNames/>
  <calcPr fullCalcOnLoad="1"/>
</workbook>
</file>

<file path=xl/sharedStrings.xml><?xml version="1.0" encoding="utf-8"?>
<sst xmlns="http://schemas.openxmlformats.org/spreadsheetml/2006/main" count="358" uniqueCount="351">
  <si>
    <t>ΟΠΤΙΚΟΣ ΠΡΟΓΡΑΜΜΑΤΙΣΜΟΣ</t>
  </si>
  <si>
    <t>ΕΡΓΑΣΙΕΣ ΣΠΟΥΔΑΣΤΩΝ &amp; ΟΜΑΔΕΣ</t>
  </si>
  <si>
    <t>Α/Α</t>
  </si>
  <si>
    <t>ΟΝΟΜΑ</t>
  </si>
  <si>
    <t>ΑΜ</t>
  </si>
  <si>
    <t>Βαθμός Εργασίας</t>
  </si>
  <si>
    <t>Συμμετοχή Εργασίας 40%</t>
  </si>
  <si>
    <t>Βαθμός Εξετάσεων 0-10</t>
  </si>
  <si>
    <t>Συμμετοχή Εξετάσεων 60%</t>
  </si>
  <si>
    <t>Τελικός Βαθμός</t>
  </si>
  <si>
    <t>Διαφορά Εργασίας - Εξετάσεων</t>
  </si>
  <si>
    <t>ΕΠΙΚΟΙΝΩΝΙΑ</t>
  </si>
  <si>
    <t>ΕΡΓΑΣΙΑ</t>
  </si>
  <si>
    <t>doris_kav@hotmail.com</t>
  </si>
  <si>
    <t>Όσοι σπουδαστές</t>
  </si>
  <si>
    <r>
      <t>·</t>
    </r>
    <r>
      <rPr>
        <sz val="14"/>
        <rFont val="Times New Roman"/>
        <family val="1"/>
      </rPr>
      <t>      Οι σπουδαστές που έχουνε διαφορά βαθμού εργασίας με εξέτασης πάνω από 3 μονάδες ο βαθμός εργασίας μείωνεται βαθμός εξετάσεων + 2.</t>
    </r>
  </si>
  <si>
    <t>άμεσα με τον καθηγητή διότι υπάρχουνε σπουδαστές που χάνουν το μάθημα για Σεπτέμβρη.</t>
  </si>
  <si>
    <t>Ο Διδάσκων</t>
  </si>
  <si>
    <t>Δρ. Θεόδωρος Λάντζος</t>
  </si>
  <si>
    <t>Σύνολο</t>
  </si>
  <si>
    <t xml:space="preserve"> </t>
  </si>
  <si>
    <t>Αντζέντα + games</t>
  </si>
  <si>
    <t>Μετατροπή της Άσκησης Virtual Keyboard σε Visual Studio</t>
  </si>
  <si>
    <t>Παιχνίδι Γνώσεων τύπου trivial</t>
  </si>
  <si>
    <t>Parking σε Visual C++</t>
  </si>
  <si>
    <t>Βιβλιοθήκη</t>
  </si>
  <si>
    <t>Ηλεκτρονική Βιβλιοθήκη Επέκταση</t>
  </si>
  <si>
    <t>iphone Application sto xCode 'Μπαλάκια game'</t>
  </si>
  <si>
    <t>Ανθρώπινο Σώμα</t>
  </si>
  <si>
    <t>Εργαστήριο Δικτύων και τηλεπικοινωνιών και μετάδοσης</t>
  </si>
  <si>
    <t>Wi-Serve</t>
  </si>
  <si>
    <t>Virtual Keyboard σε Visual Studio</t>
  </si>
  <si>
    <t>Sodoku Competition δικτυακό</t>
  </si>
  <si>
    <t>Music Tag Editor</t>
  </si>
  <si>
    <t>Ερωτηματολόγιο Σχολής οδηγών</t>
  </si>
  <si>
    <t>Κρεμάλα σε Visual Studio</t>
  </si>
  <si>
    <t>Ξενοδοχειακή Μονάδα</t>
  </si>
  <si>
    <t>Windows Explorer</t>
  </si>
  <si>
    <t>Multi SDI σε Visual C++</t>
  </si>
  <si>
    <t>Παιδιατρείο</t>
  </si>
  <si>
    <t>Εικόνες και χρώματα σε Visual Studio</t>
  </si>
  <si>
    <t>Βαθμολόγιο σε Visual Studio</t>
  </si>
  <si>
    <t>Εορτολόγιο σε visual studio</t>
  </si>
  <si>
    <r>
      <t>·</t>
    </r>
    <r>
      <rPr>
        <sz val="14"/>
        <rFont val="Times New Roman"/>
        <family val="1"/>
      </rPr>
      <t>     Πχ. Σπουδαστής με εργασία 9 και βαθμό εξέτασης 3 ο βαθμός της εργασίας γίνεται 5. Συνεπώς, οι σπουδαστές που ανήκουν σε αυτή την κατηγορία να επικοινωνήσουνε</t>
    </r>
  </si>
  <si>
    <t>Παρακαλούνται να επικοινωνήσουνε άμεσα με ον διδάσκοντα στο email lantzos@teiser.gr μέχρι 14/2/12</t>
  </si>
  <si>
    <t>ΧΕΙΜΕΡΙΝΟ ΕΞΑΜΗΝΟ 2012-13 ΕΡΓΑΣΤΗΡΙΟ</t>
  </si>
  <si>
    <t>Κελεπούρη Γεωργία</t>
  </si>
  <si>
    <t>Βεκοπούλου Γεωρία</t>
  </si>
  <si>
    <t>Χωρίς Εργασία</t>
  </si>
  <si>
    <t>Στάργκος Βέργιος</t>
  </si>
  <si>
    <t>Καρπάτσης Πέτρος</t>
  </si>
  <si>
    <t>Δήμτσας Βίκτωρας</t>
  </si>
  <si>
    <t>Σιδηρόπουλος Παναγιώτης</t>
  </si>
  <si>
    <t>Μαμετζίδης Γεώργιος</t>
  </si>
  <si>
    <t>Πέτσος Παναγιώτης</t>
  </si>
  <si>
    <t>Βουλγαρίδης Αναστάσιος</t>
  </si>
  <si>
    <t>Καπλάνογλου Βασίλειος</t>
  </si>
  <si>
    <t>Δανιηλάκης Κώστας</t>
  </si>
  <si>
    <t>Φωτιάδης Αλέξανδρος</t>
  </si>
  <si>
    <t>Ρορόπουλος Παναγιώτης</t>
  </si>
  <si>
    <t>Μαρμελέγκας Γεώργιος</t>
  </si>
  <si>
    <t>Τσορακλίδης Αναστάσιος</t>
  </si>
  <si>
    <t>Τορλαχίδου Σοφία</t>
  </si>
  <si>
    <t>Τερζή Μαριάννα</t>
  </si>
  <si>
    <t>Τζούμας Γεώργιος</t>
  </si>
  <si>
    <t>Ζακάλκας Αναστάσιος</t>
  </si>
  <si>
    <t>Ρούμπος Γεώργιος</t>
  </si>
  <si>
    <t>Μούρτζιος Γιώργος</t>
  </si>
  <si>
    <t>Καρούτης Νικηφόρος</t>
  </si>
  <si>
    <t>Πετρίδου Μαρία</t>
  </si>
  <si>
    <t>Παρασχίδης Δημήτριος</t>
  </si>
  <si>
    <t>Μιχαηλίδης Γιώργος</t>
  </si>
  <si>
    <t>Κωντσαντά Ξένια</t>
  </si>
  <si>
    <t>Τερζή Στυλιανη</t>
  </si>
  <si>
    <t>Μαναβής Ευάγγελος</t>
  </si>
  <si>
    <t>Πραβίτας Κωνσταντίνος</t>
  </si>
  <si>
    <t>Στυλίδης Χρήστος</t>
  </si>
  <si>
    <t>Καραντέλης Δημήτρης</t>
  </si>
  <si>
    <t>Αναστασιάδης Νίκος</t>
  </si>
  <si>
    <t>Αποστολίδης Νεόφυτος</t>
  </si>
  <si>
    <t>Χριστοφόρου Μάριος</t>
  </si>
  <si>
    <t>Μπέντης Κωνσταντίνος</t>
  </si>
  <si>
    <t>Γεωργιάδης Μεθόδιος -Χρήστος</t>
  </si>
  <si>
    <t>Κλεφτογιώργος Ρούσσης Χρήστος</t>
  </si>
  <si>
    <t>Πριοβόλος Ανδρέας</t>
  </si>
  <si>
    <t>Αλεξίου Πέτρος</t>
  </si>
  <si>
    <t>Καφετζή Αικατερίνη</t>
  </si>
  <si>
    <t>Καραλιά Ραφαέλα Ευφροσύνη</t>
  </si>
  <si>
    <t>Σαχπατσίδης Βίκτωρ</t>
  </si>
  <si>
    <t>Ευσταθίου Στέλιος</t>
  </si>
  <si>
    <t>Ποιμενίδου Πηνελόπη</t>
  </si>
  <si>
    <t>ΟουΣ Αλεξάντρ</t>
  </si>
  <si>
    <t>Να δω για εργασία</t>
  </si>
  <si>
    <t>Λιάσκος Νίκος</t>
  </si>
  <si>
    <t>Λούβαρη Βικτωρία</t>
  </si>
  <si>
    <t>Μπαρπούδης Χρήστος</t>
  </si>
  <si>
    <t>Ποιμενίδης Αλέξανδρος</t>
  </si>
  <si>
    <t>Νικολάου Ραφαέλα</t>
  </si>
  <si>
    <t>Πουρσανίδης Κυριάκος</t>
  </si>
  <si>
    <t>Στρακούλας Παναγιώτης</t>
  </si>
  <si>
    <t>Μπιλπίλης Δημήτριος</t>
  </si>
  <si>
    <t>Χοντζίδης-Τοχαλίδης Γεώργιος</t>
  </si>
  <si>
    <t>Κυριάζου Γιώργος</t>
  </si>
  <si>
    <t>Σαμαρά Βασιλική</t>
  </si>
  <si>
    <t>Ασλανίδης Θανάσης</t>
  </si>
  <si>
    <t>Δημητρίου Ιωάννης</t>
  </si>
  <si>
    <t>Νουράκη Μαρία - Ιωάννα</t>
  </si>
  <si>
    <t>Αλεποπουλος Βασίλης</t>
  </si>
  <si>
    <t>Λαζαρίδης Δημήτριος</t>
  </si>
  <si>
    <t>Χατζής Δημήτριος</t>
  </si>
  <si>
    <t>Φουρουτζόγλου Ανατολή</t>
  </si>
  <si>
    <t>Καμπούρη Πετρούλα</t>
  </si>
  <si>
    <t>Λαμπρίδης Αθανάσιος</t>
  </si>
  <si>
    <t>Ακριδέλης Ευστράτιος</t>
  </si>
  <si>
    <t>Βαγιόπουλος Βασίλης</t>
  </si>
  <si>
    <t>Φραγκούλης Κων/νος Γεώργιος</t>
  </si>
  <si>
    <t>Φλάσκου Αριάδνη</t>
  </si>
  <si>
    <t>Μανικάτη Άννα</t>
  </si>
  <si>
    <t>Γανωτή Ιωάννα</t>
  </si>
  <si>
    <t xml:space="preserve">Τσιομπανάκη Χριστίνα </t>
  </si>
  <si>
    <t>Καρυοφυλλάκη Μαριάνθη</t>
  </si>
  <si>
    <t>Ζεβρικόζης Παναγιώτης</t>
  </si>
  <si>
    <t>Πούλιος Κλέαρχος</t>
  </si>
  <si>
    <t>Φέρος Παντίδης Αριστείδης</t>
  </si>
  <si>
    <t>Πλιάκος Κωνσταντίνος</t>
  </si>
  <si>
    <t>Φελεκίδου Ελένη</t>
  </si>
  <si>
    <t>Παπαδοπούλου Μαρία</t>
  </si>
  <si>
    <t>Ραβανίδου Ευδοξία</t>
  </si>
  <si>
    <t>Διασούρης Πρόδρομος</t>
  </si>
  <si>
    <t>Ζιάκα Φωτεινή</t>
  </si>
  <si>
    <t>Κουτράκη Ευγενεία</t>
  </si>
  <si>
    <t>Νικολάτου Αργυρώ</t>
  </si>
  <si>
    <t>Χαλιάσκος Κωσταντίνος</t>
  </si>
  <si>
    <t>Δραγανούδη Ευαγγελία</t>
  </si>
  <si>
    <t>Μαυρομάτη Στυλιανή</t>
  </si>
  <si>
    <t>Λαλίδης Φώτης</t>
  </si>
  <si>
    <t>Κουτίδου Στυλιανή</t>
  </si>
  <si>
    <t>Αγγελάκης Βασίλειος</t>
  </si>
  <si>
    <t>Τσαγκαράκης Σπυρίδων</t>
  </si>
  <si>
    <t>Τσιτινίδης Ανάστασιος</t>
  </si>
  <si>
    <t>Κοτομανίδης Στέφανος</t>
  </si>
  <si>
    <t>Πασαλίδης Χαράλαμπος</t>
  </si>
  <si>
    <t>Πουλτίδου Βαλεντίνα</t>
  </si>
  <si>
    <t>Σαβτσουκ Αλέξιος</t>
  </si>
  <si>
    <t>Σολα Σιρλι</t>
  </si>
  <si>
    <t>Λαμπρου Πέτρος</t>
  </si>
  <si>
    <t>Δεμιλόγλου Αντώνης</t>
  </si>
  <si>
    <t>Παπαδόπουλος Θεόδωρος</t>
  </si>
  <si>
    <t>Βασιλούδης Βασίλειος-Ιούλιος</t>
  </si>
  <si>
    <t>Παππά Ελένη</t>
  </si>
  <si>
    <t>Κεραμάρη Χρυσούλα</t>
  </si>
  <si>
    <t>Δαβιλούδης Δημήτρης</t>
  </si>
  <si>
    <t>Παλιάτσιος Τριατάφυλλος</t>
  </si>
  <si>
    <t>Ζίχναλη Αικατερίνη</t>
  </si>
  <si>
    <t>Τσαρίδης Γιώργος</t>
  </si>
  <si>
    <t>Θεοδωρίδης Ευριπίδης</t>
  </si>
  <si>
    <t>Καλημέρος Χρήστος</t>
  </si>
  <si>
    <t>Γκήστη Οραλτ</t>
  </si>
  <si>
    <t>Μητράι Δημήτρης</t>
  </si>
  <si>
    <t>Σταύρου Παναγιώτης</t>
  </si>
  <si>
    <t>Πανταζής Σάββας</t>
  </si>
  <si>
    <t>Σαββίδης Χρήστος</t>
  </si>
  <si>
    <t>Ευθυμιάδου Αργυρώ</t>
  </si>
  <si>
    <t>Ξανθοπούλου Βικτωρία</t>
  </si>
  <si>
    <t>Πλουμούδη Ευδοξία</t>
  </si>
  <si>
    <t>Μαμαμτζής Σταύρος</t>
  </si>
  <si>
    <t>Χατζής Σταμάτιος</t>
  </si>
  <si>
    <t>Σαρμπανίδης Ευάγγελος</t>
  </si>
  <si>
    <t>Γιακουμή Φωτεινή</t>
  </si>
  <si>
    <t>Χολιάρας Στέργιος</t>
  </si>
  <si>
    <t>Μιχαηλίδης Δημήτριος</t>
  </si>
  <si>
    <t>Καρανάσιος Αθανάσιος</t>
  </si>
  <si>
    <t>Κυζιρίδης Στέλιος</t>
  </si>
  <si>
    <t>Κατμάδας Λευτέρης</t>
  </si>
  <si>
    <t>Αυλογιάρης Δημήτρης</t>
  </si>
  <si>
    <t>Δάβατζής Δημήτρης</t>
  </si>
  <si>
    <t>Τσέργα Στέλλα</t>
  </si>
  <si>
    <t>Παππά Βασιλική</t>
  </si>
  <si>
    <t>Χατζή Χριστίνα</t>
  </si>
  <si>
    <t>Καυκαλούδη Ευθυμία</t>
  </si>
  <si>
    <t>Μιχαηλίδης Μιχαήλ</t>
  </si>
  <si>
    <t>Πουργάκη Σμαράγδα</t>
  </si>
  <si>
    <t>Τζιμίκα Δήμητρα</t>
  </si>
  <si>
    <t>Δεσπότης Χρήστος</t>
  </si>
  <si>
    <t>Ντανίδου Μαρία</t>
  </si>
  <si>
    <t>Πρέλλιος Ευθύμιος</t>
  </si>
  <si>
    <t>Κυριάζος Γιώργος</t>
  </si>
  <si>
    <t>Φωτιάδης Κυριάκος</t>
  </si>
  <si>
    <t>Τσιμεττης Μιχαήλ</t>
  </si>
  <si>
    <t>Ματζουράκης Σάββας</t>
  </si>
  <si>
    <t>Δημουλάς Ευθύμης</t>
  </si>
  <si>
    <t>Τοσσίδης Χρήστος</t>
  </si>
  <si>
    <t>Παπαδόπουλος Κοσμάς</t>
  </si>
  <si>
    <t>Κοκοβίδης Ιωάννης</t>
  </si>
  <si>
    <t>Γεωργιάδης Παναγιώτης</t>
  </si>
  <si>
    <t>Φαρφάρα Έλενα</t>
  </si>
  <si>
    <t>Σάββα Τάνια</t>
  </si>
  <si>
    <t>Καρανίκα Ευδοκία</t>
  </si>
  <si>
    <t>Μπεκιάρης Θεόδωρος</t>
  </si>
  <si>
    <t>Γκαραγκούνης Γιώργος</t>
  </si>
  <si>
    <t>Σαλιάρη Αικατερίνη</t>
  </si>
  <si>
    <t>Παλληκαρίδης Αλέξανδρος</t>
  </si>
  <si>
    <t>Κοκκόρης Κωνσταντίνος</t>
  </si>
  <si>
    <t>Ξενάκης Κωνσταντίνος</t>
  </si>
  <si>
    <t>Τσομπασίδης Λάζαρος</t>
  </si>
  <si>
    <t>Μάματας Ιωακείμ</t>
  </si>
  <si>
    <t>Βρέττος Γιώργος</t>
  </si>
  <si>
    <t>Βάτση Στυλιανή</t>
  </si>
  <si>
    <t>Αρβανίτης Αντώνης</t>
  </si>
  <si>
    <t>Λουίζου Μαρία</t>
  </si>
  <si>
    <t>Ντιρλής Κων/νος</t>
  </si>
  <si>
    <t>Ραπτόπουλος Αιμίλιος</t>
  </si>
  <si>
    <t>Κούλα Κλάρα</t>
  </si>
  <si>
    <t>Τσιαμπούλη Σοφία</t>
  </si>
  <si>
    <t>Καριώρη Δήμητρα</t>
  </si>
  <si>
    <t>Αγγελόπουλος Ζαφείριος</t>
  </si>
  <si>
    <t>Πάλλης Δημήτριος</t>
  </si>
  <si>
    <t>Μπαναβού Νίκη</t>
  </si>
  <si>
    <t>Δημόπουλος Παναγιώτης</t>
  </si>
  <si>
    <t>Καζακίδου Χρυσούλα</t>
  </si>
  <si>
    <t>Σκοτίνη Μαρία</t>
  </si>
  <si>
    <t>Αυγιτίδης Γρηγόριος</t>
  </si>
  <si>
    <t>Τάσιου Μάριος</t>
  </si>
  <si>
    <t>Παπαιωάννου Γιάννης</t>
  </si>
  <si>
    <t>Παπάς Ιωάννης</t>
  </si>
  <si>
    <t>Σόλα Σαφιόλα</t>
  </si>
  <si>
    <t>Δημασκίδης Αναστάσιος</t>
  </si>
  <si>
    <t>Τάκος Δημήτριος</t>
  </si>
  <si>
    <t>Τανίδης Σπάρτακος</t>
  </si>
  <si>
    <t>Βαγής Παναγιώτης</t>
  </si>
  <si>
    <t>Τζένος Κων/νος</t>
  </si>
  <si>
    <t>Τσακαλάκης Αποστόλης</t>
  </si>
  <si>
    <t>Αλέπη Κατερίνα</t>
  </si>
  <si>
    <t>Θεοδωρακόγλου Παναγιώτης</t>
  </si>
  <si>
    <t>Χρυσοβέργη Μαρία</t>
  </si>
  <si>
    <t>Γκίνα Σταματία</t>
  </si>
  <si>
    <t>Καρατσίου Ηλίας</t>
  </si>
  <si>
    <t>Πάπας Θωμάς</t>
  </si>
  <si>
    <t>Γρέψιος Ιωάννης</t>
  </si>
  <si>
    <t>Ιωαννίδου Δέσποινα</t>
  </si>
  <si>
    <t>Παρασκευά Χριστίνα</t>
  </si>
  <si>
    <t>Γιαλουψού Κατερίνα</t>
  </si>
  <si>
    <t>Μουσκεφτάρα Δήμητρα</t>
  </si>
  <si>
    <t>Σαλονικίδης Βασίλης</t>
  </si>
  <si>
    <t>Ναλμπάντης Ορέστης</t>
  </si>
  <si>
    <t>Τανταλίδης Στάθης</t>
  </si>
  <si>
    <t>Ζακάλκα Ζωή</t>
  </si>
  <si>
    <t>Μποράς Δημήτρης</t>
  </si>
  <si>
    <t>Δημητρίου Γιώργος Χρήστος</t>
  </si>
  <si>
    <t>Βερικέτης Θεοχάρης</t>
  </si>
  <si>
    <t>Τουλούμης Νικόλαος</t>
  </si>
  <si>
    <t>Πατσάνης Αλέξανδρος</t>
  </si>
  <si>
    <t>Νικολάου Έλενα</t>
  </si>
  <si>
    <t>Γκερετζής Σταύρος</t>
  </si>
  <si>
    <t>Ντιμιτρόβα Βελίτσκα</t>
  </si>
  <si>
    <t>Στεργιώτης Στέλιος</t>
  </si>
  <si>
    <t>Αγουρζενίδου Ελειν</t>
  </si>
  <si>
    <t>Στανίση Αικατερίνη</t>
  </si>
  <si>
    <t>Θεοδώρου Έλενα</t>
  </si>
  <si>
    <t>Βούρκα Βασιλική</t>
  </si>
  <si>
    <t>Μισώρης Νικόλαος</t>
  </si>
  <si>
    <t>Τσερπές Παναγιώτης</t>
  </si>
  <si>
    <t>Μανιάκα Στυλιαννή</t>
  </si>
  <si>
    <t>Χατζηιωάννου Ιωσήφ</t>
  </si>
  <si>
    <t>Κωνσταντίνου Μιχάλης</t>
  </si>
  <si>
    <t>Γαβριλίδου Ησαία</t>
  </si>
  <si>
    <t>Ράτης Πάυλος</t>
  </si>
  <si>
    <t>Σκύλος Γιώργος</t>
  </si>
  <si>
    <t>Μποιλος Θάνος</t>
  </si>
  <si>
    <t>Περτσιούνης Αντώνης</t>
  </si>
  <si>
    <t>Στεργίου Ελευθερία</t>
  </si>
  <si>
    <t>Βουρδούκη Ουρανία</t>
  </si>
  <si>
    <t>Καβουρτζικλή Χαριτωμένη</t>
  </si>
  <si>
    <t>Μάκρα Αικατερίνη</t>
  </si>
  <si>
    <t>Μυρωνίδης Ηλίας</t>
  </si>
  <si>
    <t>Πατσογιάννης Αλέξανδρος</t>
  </si>
  <si>
    <t>Τσιλιγγίρης Αλέξανδρος</t>
  </si>
  <si>
    <t>Τσοδούλος Χρήστος</t>
  </si>
  <si>
    <t>Βαλσαμίδης Μάννης</t>
  </si>
  <si>
    <t>Δημοπούλου Ζαχαρούλα</t>
  </si>
  <si>
    <t>Τσιγγερλιώτης Γεώργιος</t>
  </si>
  <si>
    <t>Καιμακάμης Χρήστος</t>
  </si>
  <si>
    <t>Μυρωνίδης Δημήτρης</t>
  </si>
  <si>
    <t>Αρβανιτίδης Αθανάσιος</t>
  </si>
  <si>
    <t>Πέτσινας Αθανάσιος</t>
  </si>
  <si>
    <t>Χαραλαμπίδης Χαράλαμπος</t>
  </si>
  <si>
    <t xml:space="preserve">Λαμπροπούλου Δέσποινα </t>
  </si>
  <si>
    <t>Δήρλα Κλαίρη</t>
  </si>
  <si>
    <t>Παπαιωάννου Αλεξάνδρα</t>
  </si>
  <si>
    <t>Βασιλείου Σοφία</t>
  </si>
  <si>
    <t>Φιλοκώστας Θεόφιλος</t>
  </si>
  <si>
    <t>Τσιούλης Ιωάννης</t>
  </si>
  <si>
    <t>Στεφανίδης Στέφανος</t>
  </si>
  <si>
    <t>Τσιλόπουλος Δημήτριος</t>
  </si>
  <si>
    <t>Ζορμπάς Ζήνων</t>
  </si>
  <si>
    <t>Πεσίου Μαρία</t>
  </si>
  <si>
    <t>Τσιακάλου Ραφαηλία</t>
  </si>
  <si>
    <t>Δούζης Θωμάς</t>
  </si>
  <si>
    <t>Ντώνου Ευγενία</t>
  </si>
  <si>
    <t>Τρούπης Σταύρος</t>
  </si>
  <si>
    <t>Σωτηριάδης Νίκος</t>
  </si>
  <si>
    <t>Πέγιος Γιάννης</t>
  </si>
  <si>
    <t>Ζαμπούνη Κυριακή</t>
  </si>
  <si>
    <t>Λαμπριανίδης Βασίλειος</t>
  </si>
  <si>
    <t>Σκερλετίδου Αναστασία</t>
  </si>
  <si>
    <t>Αντωνιάδης Ιωάννης</t>
  </si>
  <si>
    <t>Κατσαούνης Λευτέρης</t>
  </si>
  <si>
    <t>Φακίρης Παναγιώτης</t>
  </si>
  <si>
    <t>Πρασσάς Δημήτρης</t>
  </si>
  <si>
    <t>Μυρωνίδης Χρήστος</t>
  </si>
  <si>
    <t>Δεληβός Ευθύμιος</t>
  </si>
  <si>
    <t>Μακαρονάς Αθανάσιος</t>
  </si>
  <si>
    <t>Εργασία ή 4</t>
  </si>
  <si>
    <t>Γκουρουβανίδης Διονύσιος</t>
  </si>
  <si>
    <t>Παλιούρας Κωνσταντίνος</t>
  </si>
  <si>
    <t>Σταματοπούλου Χρυσάνθη</t>
  </si>
  <si>
    <t>Ευαγγελίδου Γεωργία</t>
  </si>
  <si>
    <t>Παλιάικος Δημήτρης</t>
  </si>
  <si>
    <t>Μουτατζή Αναστασία-Αντωνία</t>
  </si>
  <si>
    <t>Σαράφης Χρήστος</t>
  </si>
  <si>
    <t>Παπαδάκης Γιάννης</t>
  </si>
  <si>
    <t>Μεντεσίδης Χαράλαμπος</t>
  </si>
  <si>
    <t>Ζιώγα Παναγιώτα</t>
  </si>
  <si>
    <t>Μπουκίκας Ευστάθις</t>
  </si>
  <si>
    <t>Σαμίου Βουλγαρέλλης Παναγιώτης</t>
  </si>
  <si>
    <t>Τσαβλής Ευστάθιος</t>
  </si>
  <si>
    <t>Σημαιοφορίδης Βασίλειος</t>
  </si>
  <si>
    <t>Αραμπατσάκου Γεωργία</t>
  </si>
  <si>
    <t>Απέργης Ιωάννης</t>
  </si>
  <si>
    <t>Κατσάνη Βασιλική</t>
  </si>
  <si>
    <t>Κοντοφάκα Μαργαρίτα</t>
  </si>
  <si>
    <t>Νανιοπούλου Ελένη</t>
  </si>
  <si>
    <t>Παπαιωάννου Γεωργία</t>
  </si>
  <si>
    <t>Πλαρινού Ελένη</t>
  </si>
  <si>
    <t>Χρόνη Αθανασία</t>
  </si>
  <si>
    <t>Αγγελίδου Αναστασία</t>
  </si>
  <si>
    <t>Αλατά Ιωάννα</t>
  </si>
  <si>
    <t>Σαφλέκη Ελένη</t>
  </si>
  <si>
    <t>Βερβερίδου Παρθένα</t>
  </si>
  <si>
    <t>Γιαβρούδης Κωνσταντίνος</t>
  </si>
  <si>
    <t>Πλουσίου Αναστασία</t>
  </si>
  <si>
    <t>Παιτάτσογλου Θεόδωρος</t>
  </si>
  <si>
    <t>Τσέκης Μάριος Ανδρέας</t>
  </si>
  <si>
    <t>Μουρατίδης Νίκος</t>
  </si>
  <si>
    <t>Τορλαχίδης Κώστας</t>
  </si>
  <si>
    <t>Πέγιος Γιάννη</t>
  </si>
  <si>
    <t>Τριάντης Παύλος</t>
  </si>
  <si>
    <t>Βασιλάκης Γιώργος</t>
  </si>
  <si>
    <t>Ασκο Άντι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</si>
  <si>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εργασίας, βαθμό εργασίας</t>
    </r>
  </si>
  <si>
    <t>Έδωσε αλλά δεν παρουσίασε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</si>
</sst>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sz val="10"/>
      <color indexed="8"/>
      <name val="Arial Greek"/>
      <family val="2"/>
    </font>
    <font>
      <b/>
      <sz val="20"/>
      <name val="Arial Greek"/>
      <family val="2"/>
    </font>
    <font>
      <b/>
      <sz val="18"/>
      <name val="Arial Greek"/>
      <family val="2"/>
    </font>
    <font>
      <b/>
      <sz val="18"/>
      <color indexed="8"/>
      <name val="Arial Greek"/>
      <family val="2"/>
    </font>
    <font>
      <b/>
      <sz val="14"/>
      <name val="Arial Greek"/>
      <family val="2"/>
    </font>
    <font>
      <b/>
      <sz val="14"/>
      <color indexed="8"/>
      <name val="Arial Greek"/>
      <family val="2"/>
    </font>
    <font>
      <u val="single"/>
      <sz val="10"/>
      <color indexed="8"/>
      <name val="Arial Greek"/>
      <family val="2"/>
    </font>
    <font>
      <u val="single"/>
      <sz val="10"/>
      <color indexed="12"/>
      <name val="Arial Greek"/>
      <family val="2"/>
    </font>
    <font>
      <sz val="10"/>
      <name val="Verdana"/>
      <family val="2"/>
    </font>
    <font>
      <b/>
      <u val="single"/>
      <sz val="10"/>
      <color indexed="12"/>
      <name val="Arial Greek"/>
      <family val="2"/>
    </font>
    <font>
      <sz val="10"/>
      <color indexed="8"/>
      <name val="Verdana"/>
      <family val="2"/>
    </font>
    <font>
      <sz val="10"/>
      <name val="Tahom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name val="TimesNew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Symbol"/>
      <family val="1"/>
    </font>
    <font>
      <sz val="14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u val="single"/>
      <sz val="9"/>
      <color indexed="36"/>
      <name val="Arial Greek"/>
      <family val="2"/>
    </font>
    <font>
      <b/>
      <sz val="10"/>
      <color indexed="8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2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0" fillId="0" borderId="0" xfId="2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6"/>
    </xf>
    <xf numFmtId="0" fontId="21" fillId="0" borderId="0" xfId="0" applyFont="1" applyAlignment="1">
      <alignment horizontal="left" indent="6"/>
    </xf>
    <xf numFmtId="0" fontId="22" fillId="0" borderId="0" xfId="0" applyFont="1" applyAlignment="1">
      <alignment horizontal="left" indent="6"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is_kav@hotmail.com" TargetMode="External" /><Relationship Id="rId2" Type="http://schemas.openxmlformats.org/officeDocument/2006/relationships/hyperlink" Target="mailto:lantzos@teiser.g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7"/>
  <sheetViews>
    <sheetView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B316" sqref="B316"/>
    </sheetView>
  </sheetViews>
  <sheetFormatPr defaultColWidth="9.00390625" defaultRowHeight="12.75" outlineLevelRow="1"/>
  <cols>
    <col min="1" max="1" width="9.125" style="1" customWidth="1"/>
    <col min="2" max="2" width="35.875" style="0" customWidth="1"/>
    <col min="3" max="3" width="9.25390625" style="0" customWidth="1"/>
    <col min="4" max="4" width="10.375" style="2" customWidth="1"/>
    <col min="5" max="10" width="11.00390625" style="2" customWidth="1"/>
    <col min="11" max="11" width="24.875" style="3" customWidth="1"/>
    <col min="13" max="13" width="43.125" style="0" customWidth="1"/>
  </cols>
  <sheetData>
    <row r="1" spans="1:18" ht="26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"/>
      <c r="P1" s="4"/>
      <c r="Q1" s="4"/>
      <c r="R1" s="4"/>
    </row>
    <row r="2" spans="1:18" ht="23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5"/>
      <c r="P2" s="5"/>
      <c r="Q2" s="5"/>
      <c r="R2" s="5"/>
    </row>
    <row r="3" spans="1:18" ht="23.25" customHeight="1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5"/>
      <c r="P3" s="5"/>
      <c r="Q3" s="5"/>
      <c r="R3" s="5"/>
    </row>
    <row r="4" spans="1:15" ht="23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</row>
    <row r="5" spans="1:15" ht="23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</row>
    <row r="6" spans="1:15" ht="40.5">
      <c r="A6" s="7" t="s">
        <v>2</v>
      </c>
      <c r="B6" s="7" t="s">
        <v>3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19</v>
      </c>
      <c r="I6" s="8" t="s">
        <v>10</v>
      </c>
      <c r="J6" s="8" t="s">
        <v>9</v>
      </c>
      <c r="K6" s="9" t="s">
        <v>11</v>
      </c>
      <c r="L6" s="7"/>
      <c r="M6" s="7" t="s">
        <v>12</v>
      </c>
      <c r="N6" s="5"/>
      <c r="O6" s="5"/>
    </row>
    <row r="7" spans="1:15" ht="23.25">
      <c r="A7" s="5"/>
      <c r="B7" s="5"/>
      <c r="C7" s="5"/>
      <c r="D7" s="5"/>
      <c r="E7" s="5"/>
      <c r="F7" s="5"/>
      <c r="G7" s="5"/>
      <c r="H7" s="26"/>
      <c r="I7" s="5"/>
      <c r="J7" s="5"/>
      <c r="K7" s="6"/>
      <c r="L7" s="5"/>
      <c r="M7" s="5"/>
      <c r="N7" s="5"/>
      <c r="O7" s="5"/>
    </row>
    <row r="8" spans="1:13" ht="12.75">
      <c r="A8" s="1">
        <v>1</v>
      </c>
      <c r="B8" t="s">
        <v>46</v>
      </c>
      <c r="C8">
        <v>2908</v>
      </c>
      <c r="D8" s="2">
        <v>5</v>
      </c>
      <c r="E8" s="2">
        <f aca="true" t="shared" si="0" ref="E8:E84">D8*0.4</f>
        <v>2</v>
      </c>
      <c r="G8" s="2">
        <f aca="true" t="shared" si="1" ref="G8:G151">F8*0.6</f>
        <v>0</v>
      </c>
      <c r="H8" s="27">
        <f>IF(I8&gt;3,E8+G8,E8+G8)</f>
        <v>2</v>
      </c>
      <c r="I8" s="2">
        <f>-(D8-F8)</f>
        <v>-5</v>
      </c>
      <c r="J8" s="2">
        <f aca="true" t="shared" si="2" ref="J8:J84">IF(D8="","",IF((D8-F8)&gt;3,(F8+2)*0.4+F8*0.6,H8))</f>
        <v>0.8</v>
      </c>
      <c r="K8" s="10" t="s">
        <v>13</v>
      </c>
      <c r="M8" t="s">
        <v>21</v>
      </c>
    </row>
    <row r="9" spans="1:11" ht="12.75">
      <c r="A9" s="1">
        <v>2</v>
      </c>
      <c r="B9" t="s">
        <v>51</v>
      </c>
      <c r="C9">
        <v>2772</v>
      </c>
      <c r="D9" s="2">
        <v>7</v>
      </c>
      <c r="E9" s="2">
        <f t="shared" si="0"/>
        <v>2.8000000000000003</v>
      </c>
      <c r="F9" s="2">
        <v>1.5</v>
      </c>
      <c r="G9" s="2">
        <f t="shared" si="1"/>
        <v>0.8999999999999999</v>
      </c>
      <c r="H9" s="27">
        <f>IF(I9&gt;3,E9+G9,E9+G9)</f>
        <v>3.7</v>
      </c>
      <c r="I9" s="2">
        <f>-(D9-F9)</f>
        <v>-5.5</v>
      </c>
      <c r="J9" s="2">
        <f t="shared" si="2"/>
        <v>2.3</v>
      </c>
      <c r="K9" s="10"/>
    </row>
    <row r="10" spans="1:11" ht="12.75">
      <c r="A10" s="1">
        <v>3</v>
      </c>
      <c r="B10" t="s">
        <v>52</v>
      </c>
      <c r="C10">
        <v>2643</v>
      </c>
      <c r="D10" s="2">
        <v>7.5</v>
      </c>
      <c r="E10" s="2">
        <f t="shared" si="0"/>
        <v>3</v>
      </c>
      <c r="F10" s="2">
        <v>2.5</v>
      </c>
      <c r="G10" s="2">
        <f t="shared" si="1"/>
        <v>1.5</v>
      </c>
      <c r="H10" s="27">
        <f>IF(I10&gt;3,E10+G10,E10+G10)</f>
        <v>4.5</v>
      </c>
      <c r="I10" s="2">
        <f>-(D10-F10)</f>
        <v>-5</v>
      </c>
      <c r="J10" s="2">
        <f t="shared" si="2"/>
        <v>3.3</v>
      </c>
      <c r="K10" s="10"/>
    </row>
    <row r="11" spans="1:11" ht="12.75">
      <c r="A11" s="1">
        <v>4</v>
      </c>
      <c r="B11" t="s">
        <v>56</v>
      </c>
      <c r="C11">
        <v>2484</v>
      </c>
      <c r="D11" s="2">
        <v>6.5</v>
      </c>
      <c r="E11" s="2">
        <f t="shared" si="0"/>
        <v>2.6</v>
      </c>
      <c r="F11" s="2">
        <v>4</v>
      </c>
      <c r="G11" s="2">
        <f t="shared" si="1"/>
        <v>2.4</v>
      </c>
      <c r="H11" s="27">
        <f>IF(I11&gt;3,E11+G11,E11+G11)</f>
        <v>5</v>
      </c>
      <c r="I11" s="2">
        <f>-(D11-F11)</f>
        <v>-2.5</v>
      </c>
      <c r="J11" s="2">
        <f t="shared" si="2"/>
        <v>5</v>
      </c>
      <c r="K11" s="10"/>
    </row>
    <row r="12" spans="1:13" ht="12.75">
      <c r="A12" s="1">
        <v>5</v>
      </c>
      <c r="B12" t="s">
        <v>57</v>
      </c>
      <c r="C12">
        <v>2654</v>
      </c>
      <c r="D12" s="2">
        <v>7</v>
      </c>
      <c r="E12" s="2">
        <f t="shared" si="0"/>
        <v>2.8000000000000003</v>
      </c>
      <c r="F12" s="2">
        <v>4</v>
      </c>
      <c r="G12" s="2">
        <f t="shared" si="1"/>
        <v>2.4</v>
      </c>
      <c r="H12" s="27">
        <f>E12+G12</f>
        <v>5.2</v>
      </c>
      <c r="I12" s="2">
        <f aca="true" t="shared" si="3" ref="I12:I84">IF(D12="","",-(D12-F12))</f>
        <v>-3</v>
      </c>
      <c r="J12" s="2">
        <f t="shared" si="2"/>
        <v>5.2</v>
      </c>
      <c r="K12" s="10"/>
      <c r="M12" t="s">
        <v>22</v>
      </c>
    </row>
    <row r="13" spans="1:11" ht="12.75">
      <c r="A13" s="1">
        <v>6</v>
      </c>
      <c r="B13" t="s">
        <v>59</v>
      </c>
      <c r="C13">
        <v>3144</v>
      </c>
      <c r="D13" s="2">
        <v>8</v>
      </c>
      <c r="E13" s="2">
        <f t="shared" si="0"/>
        <v>3.2</v>
      </c>
      <c r="F13" s="2">
        <v>6</v>
      </c>
      <c r="G13" s="2">
        <f t="shared" si="1"/>
        <v>3.5999999999999996</v>
      </c>
      <c r="H13" s="28">
        <f>E13+G13</f>
        <v>6.8</v>
      </c>
      <c r="I13" s="2">
        <f t="shared" si="3"/>
        <v>-2</v>
      </c>
      <c r="J13" s="2">
        <f t="shared" si="2"/>
        <v>6.8</v>
      </c>
      <c r="K13" s="10"/>
    </row>
    <row r="14" spans="1:11" ht="12.75">
      <c r="A14" s="1">
        <v>7</v>
      </c>
      <c r="B14" t="s">
        <v>60</v>
      </c>
      <c r="C14">
        <v>2886</v>
      </c>
      <c r="D14" s="2">
        <v>6.5</v>
      </c>
      <c r="E14" s="2">
        <f t="shared" si="0"/>
        <v>2.6</v>
      </c>
      <c r="F14" s="2">
        <v>8.5</v>
      </c>
      <c r="G14" s="2">
        <f t="shared" si="1"/>
        <v>5.1</v>
      </c>
      <c r="H14" s="28">
        <f>E14+G14</f>
        <v>7.699999999999999</v>
      </c>
      <c r="I14" s="2">
        <f t="shared" si="3"/>
        <v>2</v>
      </c>
      <c r="J14" s="2">
        <f t="shared" si="2"/>
        <v>7.699999999999999</v>
      </c>
      <c r="K14" s="10"/>
    </row>
    <row r="15" spans="1:10" ht="12.75">
      <c r="A15" s="1">
        <v>8</v>
      </c>
      <c r="B15" t="s">
        <v>61</v>
      </c>
      <c r="C15">
        <v>2928</v>
      </c>
      <c r="D15" s="2">
        <v>10</v>
      </c>
      <c r="E15" s="2">
        <f t="shared" si="0"/>
        <v>4</v>
      </c>
      <c r="F15" s="2">
        <v>6</v>
      </c>
      <c r="G15" s="2">
        <f t="shared" si="1"/>
        <v>3.5999999999999996</v>
      </c>
      <c r="H15" s="27"/>
      <c r="I15" s="2">
        <f t="shared" si="3"/>
        <v>-4</v>
      </c>
      <c r="J15" s="2">
        <f t="shared" si="2"/>
        <v>6.8</v>
      </c>
    </row>
    <row r="16" spans="1:13" ht="12.75">
      <c r="A16" s="1">
        <v>9</v>
      </c>
      <c r="B16" t="s">
        <v>62</v>
      </c>
      <c r="C16">
        <v>3154</v>
      </c>
      <c r="D16" s="2">
        <v>6.5</v>
      </c>
      <c r="E16" s="2">
        <f t="shared" si="0"/>
        <v>2.6</v>
      </c>
      <c r="F16" s="2">
        <v>4</v>
      </c>
      <c r="G16" s="2">
        <f t="shared" si="1"/>
        <v>2.4</v>
      </c>
      <c r="H16" s="27">
        <f aca="true" t="shared" si="4" ref="H16:H84">E16+G16</f>
        <v>5</v>
      </c>
      <c r="I16" s="2">
        <f t="shared" si="3"/>
        <v>-2.5</v>
      </c>
      <c r="J16" s="2">
        <f t="shared" si="2"/>
        <v>5</v>
      </c>
      <c r="K16" s="10"/>
      <c r="M16" t="s">
        <v>23</v>
      </c>
    </row>
    <row r="17" spans="1:11" ht="12.75" outlineLevel="1">
      <c r="A17" s="1">
        <v>10</v>
      </c>
      <c r="B17" t="s">
        <v>63</v>
      </c>
      <c r="C17">
        <v>3178</v>
      </c>
      <c r="D17" s="2">
        <v>8</v>
      </c>
      <c r="E17" s="2">
        <f t="shared" si="0"/>
        <v>3.2</v>
      </c>
      <c r="F17" s="2">
        <v>4.2</v>
      </c>
      <c r="G17" s="2">
        <f t="shared" si="1"/>
        <v>2.52</v>
      </c>
      <c r="H17" s="27">
        <f t="shared" si="4"/>
        <v>5.720000000000001</v>
      </c>
      <c r="I17" s="2">
        <f t="shared" si="3"/>
        <v>-3.8</v>
      </c>
      <c r="J17" s="2">
        <f t="shared" si="2"/>
        <v>5</v>
      </c>
      <c r="K17" s="10"/>
    </row>
    <row r="18" spans="1:11" ht="12.75" outlineLevel="1">
      <c r="A18" s="1">
        <v>11</v>
      </c>
      <c r="B18" t="s">
        <v>64</v>
      </c>
      <c r="C18">
        <v>2505</v>
      </c>
      <c r="D18" s="2">
        <v>7.5</v>
      </c>
      <c r="E18" s="2">
        <f t="shared" si="0"/>
        <v>3</v>
      </c>
      <c r="F18" s="2">
        <v>3</v>
      </c>
      <c r="G18" s="2">
        <f t="shared" si="1"/>
        <v>1.7999999999999998</v>
      </c>
      <c r="H18" s="27">
        <f t="shared" si="4"/>
        <v>4.8</v>
      </c>
      <c r="I18" s="2">
        <f t="shared" si="3"/>
        <v>-4.5</v>
      </c>
      <c r="J18" s="2">
        <f t="shared" si="2"/>
        <v>3.8</v>
      </c>
      <c r="K18" s="10"/>
    </row>
    <row r="19" spans="1:11" ht="12.75" outlineLevel="1">
      <c r="A19" s="1">
        <v>12</v>
      </c>
      <c r="B19" t="s">
        <v>66</v>
      </c>
      <c r="C19">
        <v>1547</v>
      </c>
      <c r="D19" s="2">
        <v>3.5</v>
      </c>
      <c r="E19" s="2">
        <f t="shared" si="0"/>
        <v>1.4000000000000001</v>
      </c>
      <c r="F19" s="2">
        <v>6</v>
      </c>
      <c r="G19" s="2">
        <f t="shared" si="1"/>
        <v>3.5999999999999996</v>
      </c>
      <c r="H19" s="27">
        <f t="shared" si="4"/>
        <v>5</v>
      </c>
      <c r="I19" s="2">
        <f t="shared" si="3"/>
        <v>2.5</v>
      </c>
      <c r="J19" s="2">
        <f t="shared" si="2"/>
        <v>5</v>
      </c>
      <c r="K19" s="10"/>
    </row>
    <row r="20" spans="1:13" ht="12.75" outlineLevel="1">
      <c r="A20" s="1">
        <v>13</v>
      </c>
      <c r="B20" t="s">
        <v>68</v>
      </c>
      <c r="C20">
        <v>2685</v>
      </c>
      <c r="D20" s="2">
        <v>8</v>
      </c>
      <c r="E20" s="2">
        <f t="shared" si="0"/>
        <v>3.2</v>
      </c>
      <c r="F20" s="2">
        <v>4.5</v>
      </c>
      <c r="G20" s="2">
        <f t="shared" si="1"/>
        <v>2.6999999999999997</v>
      </c>
      <c r="H20" s="28">
        <f t="shared" si="4"/>
        <v>5.9</v>
      </c>
      <c r="I20" s="2">
        <f t="shared" si="3"/>
        <v>-3.5</v>
      </c>
      <c r="J20" s="2">
        <f t="shared" si="2"/>
        <v>5.3</v>
      </c>
      <c r="K20" s="10"/>
      <c r="M20" t="s">
        <v>24</v>
      </c>
    </row>
    <row r="21" spans="1:11" ht="12.75" outlineLevel="1">
      <c r="A21" s="1">
        <v>14</v>
      </c>
      <c r="B21" t="s">
        <v>69</v>
      </c>
      <c r="C21">
        <v>2071</v>
      </c>
      <c r="D21" s="2">
        <v>5</v>
      </c>
      <c r="E21" s="2">
        <f t="shared" si="0"/>
        <v>2</v>
      </c>
      <c r="F21" s="2">
        <v>2.5</v>
      </c>
      <c r="G21" s="2">
        <f t="shared" si="1"/>
        <v>1.5</v>
      </c>
      <c r="H21" s="27">
        <f t="shared" si="4"/>
        <v>3.5</v>
      </c>
      <c r="I21" s="2">
        <f t="shared" si="3"/>
        <v>-2.5</v>
      </c>
      <c r="J21" s="2">
        <f t="shared" si="2"/>
        <v>3.5</v>
      </c>
      <c r="K21" s="10"/>
    </row>
    <row r="22" spans="1:11" ht="12.75" outlineLevel="1">
      <c r="A22" s="1">
        <v>15</v>
      </c>
      <c r="B22" t="s">
        <v>70</v>
      </c>
      <c r="C22">
        <v>1125</v>
      </c>
      <c r="D22" s="2">
        <v>8</v>
      </c>
      <c r="E22" s="2">
        <f t="shared" si="0"/>
        <v>3.2</v>
      </c>
      <c r="F22" s="2">
        <v>4.2</v>
      </c>
      <c r="G22" s="2">
        <f t="shared" si="1"/>
        <v>2.52</v>
      </c>
      <c r="H22" s="27">
        <f t="shared" si="4"/>
        <v>5.720000000000001</v>
      </c>
      <c r="I22" s="2">
        <f t="shared" si="3"/>
        <v>-3.8</v>
      </c>
      <c r="J22" s="2">
        <f t="shared" si="2"/>
        <v>5</v>
      </c>
      <c r="K22" s="10"/>
    </row>
    <row r="23" spans="1:13" ht="12.75" outlineLevel="1">
      <c r="A23" s="1">
        <v>16</v>
      </c>
      <c r="B23" t="s">
        <v>71</v>
      </c>
      <c r="C23">
        <v>3122</v>
      </c>
      <c r="D23" s="2">
        <v>10</v>
      </c>
      <c r="E23" s="2">
        <f t="shared" si="0"/>
        <v>4</v>
      </c>
      <c r="F23" s="2">
        <v>5</v>
      </c>
      <c r="G23" s="2">
        <f t="shared" si="1"/>
        <v>3</v>
      </c>
      <c r="H23" s="27">
        <f t="shared" si="4"/>
        <v>7</v>
      </c>
      <c r="I23" s="2">
        <f t="shared" si="3"/>
        <v>-5</v>
      </c>
      <c r="J23" s="2">
        <f t="shared" si="2"/>
        <v>5.800000000000001</v>
      </c>
      <c r="K23" s="10"/>
      <c r="M23" t="s">
        <v>25</v>
      </c>
    </row>
    <row r="24" spans="1:11" ht="12.75" outlineLevel="1">
      <c r="A24" s="1">
        <v>17</v>
      </c>
      <c r="B24" t="s">
        <v>75</v>
      </c>
      <c r="C24">
        <v>1317</v>
      </c>
      <c r="D24" s="2">
        <v>5.5</v>
      </c>
      <c r="E24" s="2">
        <f t="shared" si="0"/>
        <v>2.2</v>
      </c>
      <c r="F24" s="2">
        <v>5</v>
      </c>
      <c r="G24" s="2">
        <f t="shared" si="1"/>
        <v>3</v>
      </c>
      <c r="H24" s="27">
        <f t="shared" si="4"/>
        <v>5.2</v>
      </c>
      <c r="I24" s="2">
        <f t="shared" si="3"/>
        <v>-0.5</v>
      </c>
      <c r="J24" s="2">
        <f t="shared" si="2"/>
        <v>5.2</v>
      </c>
      <c r="K24" s="10"/>
    </row>
    <row r="25" spans="1:11" ht="12.75" outlineLevel="1">
      <c r="A25" s="1">
        <v>18</v>
      </c>
      <c r="B25" s="16" t="s">
        <v>78</v>
      </c>
      <c r="C25">
        <v>2594</v>
      </c>
      <c r="D25" s="2">
        <v>7</v>
      </c>
      <c r="E25" s="2">
        <f t="shared" si="0"/>
        <v>2.8000000000000003</v>
      </c>
      <c r="F25" s="2">
        <v>2.5</v>
      </c>
      <c r="G25" s="2">
        <f t="shared" si="1"/>
        <v>1.5</v>
      </c>
      <c r="H25" s="27">
        <f t="shared" si="4"/>
        <v>4.300000000000001</v>
      </c>
      <c r="I25" s="2">
        <f t="shared" si="3"/>
        <v>-4.5</v>
      </c>
      <c r="J25" s="2">
        <f t="shared" si="2"/>
        <v>3.3</v>
      </c>
      <c r="K25" s="10"/>
    </row>
    <row r="26" spans="1:11" ht="12.75" outlineLevel="1">
      <c r="A26" s="1">
        <v>19</v>
      </c>
      <c r="B26" t="s">
        <v>79</v>
      </c>
      <c r="C26">
        <v>1904</v>
      </c>
      <c r="D26" s="2">
        <v>6.5</v>
      </c>
      <c r="E26" s="2">
        <f t="shared" si="0"/>
        <v>2.6</v>
      </c>
      <c r="F26" s="2">
        <v>4</v>
      </c>
      <c r="G26" s="2">
        <f t="shared" si="1"/>
        <v>2.4</v>
      </c>
      <c r="H26" s="27">
        <f t="shared" si="4"/>
        <v>5</v>
      </c>
      <c r="I26" s="2">
        <f t="shared" si="3"/>
        <v>-2.5</v>
      </c>
      <c r="J26" s="2">
        <f t="shared" si="2"/>
        <v>5</v>
      </c>
      <c r="K26" s="10"/>
    </row>
    <row r="27" spans="1:11" ht="12.75" outlineLevel="1">
      <c r="A27" s="1">
        <v>20</v>
      </c>
      <c r="B27" t="s">
        <v>82</v>
      </c>
      <c r="C27">
        <v>2029</v>
      </c>
      <c r="D27" s="2">
        <v>7</v>
      </c>
      <c r="E27" s="2">
        <f t="shared" si="0"/>
        <v>2.8000000000000003</v>
      </c>
      <c r="F27" s="2">
        <v>4</v>
      </c>
      <c r="G27" s="2">
        <f t="shared" si="1"/>
        <v>2.4</v>
      </c>
      <c r="H27" s="27">
        <f t="shared" si="4"/>
        <v>5.2</v>
      </c>
      <c r="I27" s="2">
        <f t="shared" si="3"/>
        <v>-3</v>
      </c>
      <c r="J27" s="2">
        <f t="shared" si="2"/>
        <v>5.2</v>
      </c>
      <c r="K27" s="10"/>
    </row>
    <row r="28" spans="1:11" ht="12.75" outlineLevel="1">
      <c r="A28" s="1">
        <v>21</v>
      </c>
      <c r="B28" t="s">
        <v>83</v>
      </c>
      <c r="C28">
        <v>1990</v>
      </c>
      <c r="D28" s="2">
        <v>7</v>
      </c>
      <c r="E28" s="2">
        <f t="shared" si="0"/>
        <v>2.8000000000000003</v>
      </c>
      <c r="F28" s="2">
        <v>4</v>
      </c>
      <c r="G28" s="2">
        <f t="shared" si="1"/>
        <v>2.4</v>
      </c>
      <c r="H28" s="27">
        <f t="shared" si="4"/>
        <v>5.2</v>
      </c>
      <c r="I28" s="2">
        <f t="shared" si="3"/>
        <v>-3</v>
      </c>
      <c r="J28" s="2">
        <f t="shared" si="2"/>
        <v>5.2</v>
      </c>
      <c r="K28" s="10"/>
    </row>
    <row r="29" spans="1:11" ht="12.75" outlineLevel="1">
      <c r="A29" s="1">
        <v>22</v>
      </c>
      <c r="B29" t="s">
        <v>89</v>
      </c>
      <c r="C29">
        <v>3148</v>
      </c>
      <c r="D29" s="2">
        <v>7.5</v>
      </c>
      <c r="E29" s="2">
        <f t="shared" si="0"/>
        <v>3</v>
      </c>
      <c r="F29" s="2">
        <v>4.2</v>
      </c>
      <c r="G29" s="2">
        <f t="shared" si="1"/>
        <v>2.52</v>
      </c>
      <c r="H29" s="27">
        <f t="shared" si="4"/>
        <v>5.52</v>
      </c>
      <c r="I29" s="2">
        <f t="shared" si="3"/>
        <v>-3.3</v>
      </c>
      <c r="J29" s="2">
        <f t="shared" si="2"/>
        <v>5</v>
      </c>
      <c r="K29" s="10"/>
    </row>
    <row r="30" spans="1:11" ht="12.75" outlineLevel="1">
      <c r="A30" s="1">
        <v>23</v>
      </c>
      <c r="B30" t="s">
        <v>90</v>
      </c>
      <c r="C30">
        <v>2500</v>
      </c>
      <c r="D30" s="2">
        <v>7.5</v>
      </c>
      <c r="E30" s="2">
        <f t="shared" si="0"/>
        <v>3</v>
      </c>
      <c r="F30" s="2">
        <v>1</v>
      </c>
      <c r="G30" s="2">
        <f t="shared" si="1"/>
        <v>0.6</v>
      </c>
      <c r="H30" s="27">
        <f t="shared" si="4"/>
        <v>3.6</v>
      </c>
      <c r="I30" s="2">
        <f t="shared" si="3"/>
        <v>-6.5</v>
      </c>
      <c r="J30" s="2">
        <f t="shared" si="2"/>
        <v>1.8000000000000003</v>
      </c>
      <c r="K30" s="10"/>
    </row>
    <row r="31" spans="1:11" ht="12.75" outlineLevel="1">
      <c r="A31" s="1">
        <v>24</v>
      </c>
      <c r="B31" t="s">
        <v>104</v>
      </c>
      <c r="C31">
        <v>2090</v>
      </c>
      <c r="D31" s="2">
        <v>3.5</v>
      </c>
      <c r="E31" s="2">
        <f t="shared" si="0"/>
        <v>1.4000000000000001</v>
      </c>
      <c r="F31" s="2">
        <v>5</v>
      </c>
      <c r="G31" s="2">
        <f t="shared" si="1"/>
        <v>3</v>
      </c>
      <c r="H31" s="27">
        <f t="shared" si="4"/>
        <v>4.4</v>
      </c>
      <c r="I31" s="2">
        <f t="shared" si="3"/>
        <v>1.5</v>
      </c>
      <c r="J31" s="2">
        <f t="shared" si="2"/>
        <v>4.4</v>
      </c>
      <c r="K31" s="10"/>
    </row>
    <row r="32" spans="1:11" ht="12.75" outlineLevel="1">
      <c r="A32" s="1">
        <v>25</v>
      </c>
      <c r="B32" t="s">
        <v>105</v>
      </c>
      <c r="C32">
        <v>1847</v>
      </c>
      <c r="D32" s="2">
        <v>3.5</v>
      </c>
      <c r="E32" s="2">
        <f t="shared" si="0"/>
        <v>1.4000000000000001</v>
      </c>
      <c r="F32" s="2">
        <v>5</v>
      </c>
      <c r="G32" s="2">
        <f t="shared" si="1"/>
        <v>3</v>
      </c>
      <c r="H32" s="27">
        <f t="shared" si="4"/>
        <v>4.4</v>
      </c>
      <c r="I32" s="2">
        <f t="shared" si="3"/>
        <v>1.5</v>
      </c>
      <c r="J32" s="2">
        <f t="shared" si="2"/>
        <v>4.4</v>
      </c>
      <c r="K32" s="10"/>
    </row>
    <row r="33" spans="1:11" ht="12.75" outlineLevel="1">
      <c r="A33" s="1">
        <v>26</v>
      </c>
      <c r="B33" t="s">
        <v>107</v>
      </c>
      <c r="C33">
        <v>2745</v>
      </c>
      <c r="D33" s="2">
        <v>5.5</v>
      </c>
      <c r="E33" s="2">
        <f t="shared" si="0"/>
        <v>2.2</v>
      </c>
      <c r="F33" s="2">
        <v>0</v>
      </c>
      <c r="G33" s="2">
        <f t="shared" si="1"/>
        <v>0</v>
      </c>
      <c r="H33" s="27">
        <f t="shared" si="4"/>
        <v>2.2</v>
      </c>
      <c r="I33" s="2">
        <f t="shared" si="3"/>
        <v>-5.5</v>
      </c>
      <c r="J33" s="2">
        <f t="shared" si="2"/>
        <v>0.8</v>
      </c>
      <c r="K33" s="10"/>
    </row>
    <row r="34" spans="1:11" ht="12.75" outlineLevel="1">
      <c r="A34" s="1">
        <v>27</v>
      </c>
      <c r="B34" t="s">
        <v>112</v>
      </c>
      <c r="C34">
        <v>2166</v>
      </c>
      <c r="D34" s="2">
        <v>6.5</v>
      </c>
      <c r="E34" s="2">
        <f t="shared" si="0"/>
        <v>2.6</v>
      </c>
      <c r="F34" s="2">
        <v>6</v>
      </c>
      <c r="G34" s="2">
        <f t="shared" si="1"/>
        <v>3.5999999999999996</v>
      </c>
      <c r="H34" s="27">
        <f t="shared" si="4"/>
        <v>6.199999999999999</v>
      </c>
      <c r="I34" s="2">
        <f t="shared" si="3"/>
        <v>-0.5</v>
      </c>
      <c r="J34" s="2">
        <f t="shared" si="2"/>
        <v>6.199999999999999</v>
      </c>
      <c r="K34" s="10"/>
    </row>
    <row r="35" spans="1:11" ht="12.75" outlineLevel="1">
      <c r="A35" s="1">
        <v>28</v>
      </c>
      <c r="B35" s="11" t="s">
        <v>120</v>
      </c>
      <c r="C35">
        <v>2865</v>
      </c>
      <c r="D35" s="2">
        <v>5</v>
      </c>
      <c r="E35" s="2">
        <f t="shared" si="0"/>
        <v>2</v>
      </c>
      <c r="F35" s="2">
        <v>5.5</v>
      </c>
      <c r="G35" s="2">
        <f t="shared" si="1"/>
        <v>3.3</v>
      </c>
      <c r="H35" s="27">
        <f t="shared" si="4"/>
        <v>5.3</v>
      </c>
      <c r="I35" s="2">
        <f t="shared" si="3"/>
        <v>0.5</v>
      </c>
      <c r="J35" s="2">
        <f t="shared" si="2"/>
        <v>5.3</v>
      </c>
      <c r="K35" s="10"/>
    </row>
    <row r="36" spans="1:11" ht="12.75" outlineLevel="1">
      <c r="A36" s="1">
        <v>29</v>
      </c>
      <c r="B36" s="11" t="s">
        <v>122</v>
      </c>
      <c r="C36">
        <v>2096</v>
      </c>
      <c r="D36" s="2">
        <v>6.5</v>
      </c>
      <c r="E36" s="2">
        <f t="shared" si="0"/>
        <v>2.6</v>
      </c>
      <c r="F36" s="2">
        <v>4.5</v>
      </c>
      <c r="G36" s="2">
        <f t="shared" si="1"/>
        <v>2.6999999999999997</v>
      </c>
      <c r="H36" s="27">
        <f t="shared" si="4"/>
        <v>5.3</v>
      </c>
      <c r="I36" s="2">
        <f t="shared" si="3"/>
        <v>-2</v>
      </c>
      <c r="J36" s="2">
        <f t="shared" si="2"/>
        <v>5.3</v>
      </c>
      <c r="K36" s="10"/>
    </row>
    <row r="37" spans="1:11" ht="12.75" outlineLevel="1">
      <c r="A37" s="1">
        <v>30</v>
      </c>
      <c r="B37" s="11" t="s">
        <v>123</v>
      </c>
      <c r="C37">
        <v>2705</v>
      </c>
      <c r="D37" s="2">
        <v>5.5</v>
      </c>
      <c r="E37" s="2">
        <f t="shared" si="0"/>
        <v>2.2</v>
      </c>
      <c r="F37" s="2">
        <v>2.5</v>
      </c>
      <c r="G37" s="2">
        <f t="shared" si="1"/>
        <v>1.5</v>
      </c>
      <c r="H37" s="27">
        <f t="shared" si="4"/>
        <v>3.7</v>
      </c>
      <c r="I37" s="2">
        <f t="shared" si="3"/>
        <v>-3</v>
      </c>
      <c r="J37" s="2">
        <f t="shared" si="2"/>
        <v>3.7</v>
      </c>
      <c r="K37" s="10"/>
    </row>
    <row r="38" spans="1:11" ht="12.75" outlineLevel="1">
      <c r="A38" s="1">
        <v>31</v>
      </c>
      <c r="B38" s="11" t="s">
        <v>125</v>
      </c>
      <c r="C38">
        <v>1637</v>
      </c>
      <c r="D38" s="2">
        <v>5.5</v>
      </c>
      <c r="E38" s="2">
        <f t="shared" si="0"/>
        <v>2.2</v>
      </c>
      <c r="F38" s="2">
        <v>2</v>
      </c>
      <c r="G38" s="2">
        <f t="shared" si="1"/>
        <v>1.2</v>
      </c>
      <c r="H38" s="27">
        <f t="shared" si="4"/>
        <v>3.4000000000000004</v>
      </c>
      <c r="I38" s="2">
        <f t="shared" si="3"/>
        <v>-3.5</v>
      </c>
      <c r="J38" s="2">
        <f t="shared" si="2"/>
        <v>2.8</v>
      </c>
      <c r="K38" s="10"/>
    </row>
    <row r="39" spans="1:11" ht="12.75" outlineLevel="1">
      <c r="A39" s="1">
        <v>32</v>
      </c>
      <c r="B39" s="11" t="s">
        <v>127</v>
      </c>
      <c r="C39">
        <v>1811</v>
      </c>
      <c r="D39" s="2">
        <v>5.5</v>
      </c>
      <c r="E39" s="2">
        <f t="shared" si="0"/>
        <v>2.2</v>
      </c>
      <c r="F39" s="2">
        <v>0</v>
      </c>
      <c r="G39" s="2">
        <f t="shared" si="1"/>
        <v>0</v>
      </c>
      <c r="H39" s="27">
        <f t="shared" si="4"/>
        <v>2.2</v>
      </c>
      <c r="I39" s="2">
        <f t="shared" si="3"/>
        <v>-5.5</v>
      </c>
      <c r="J39" s="2">
        <f t="shared" si="2"/>
        <v>0.8</v>
      </c>
      <c r="K39" s="10"/>
    </row>
    <row r="40" spans="1:11" ht="12.75" outlineLevel="1">
      <c r="A40" s="1">
        <v>33</v>
      </c>
      <c r="B40" s="11" t="s">
        <v>134</v>
      </c>
      <c r="C40">
        <v>1695</v>
      </c>
      <c r="D40" s="2">
        <v>4</v>
      </c>
      <c r="E40" s="2">
        <f t="shared" si="0"/>
        <v>1.6</v>
      </c>
      <c r="F40" s="2">
        <v>5.7</v>
      </c>
      <c r="G40" s="2">
        <f t="shared" si="1"/>
        <v>3.42</v>
      </c>
      <c r="H40" s="27">
        <f t="shared" si="4"/>
        <v>5.02</v>
      </c>
      <c r="I40" s="2">
        <f t="shared" si="3"/>
        <v>1.7000000000000002</v>
      </c>
      <c r="J40" s="2">
        <f t="shared" si="2"/>
        <v>5.02</v>
      </c>
      <c r="K40" s="10"/>
    </row>
    <row r="41" spans="1:11" ht="12.75" outlineLevel="1">
      <c r="A41" s="1">
        <v>34</v>
      </c>
      <c r="B41" s="11" t="s">
        <v>136</v>
      </c>
      <c r="C41">
        <v>2952</v>
      </c>
      <c r="D41" s="2">
        <v>6</v>
      </c>
      <c r="E41" s="2">
        <f t="shared" si="0"/>
        <v>2.4000000000000004</v>
      </c>
      <c r="F41" s="2">
        <v>1.5</v>
      </c>
      <c r="G41" s="2">
        <f t="shared" si="1"/>
        <v>0.8999999999999999</v>
      </c>
      <c r="H41" s="27">
        <f t="shared" si="4"/>
        <v>3.3000000000000003</v>
      </c>
      <c r="I41" s="2">
        <f t="shared" si="3"/>
        <v>-4.5</v>
      </c>
      <c r="J41" s="2">
        <f t="shared" si="2"/>
        <v>2.3</v>
      </c>
      <c r="K41" s="10"/>
    </row>
    <row r="42" spans="1:11" ht="12.75" outlineLevel="1">
      <c r="A42" s="1">
        <v>35</v>
      </c>
      <c r="B42" s="11" t="s">
        <v>139</v>
      </c>
      <c r="C42">
        <v>2973</v>
      </c>
      <c r="D42" s="2">
        <v>6</v>
      </c>
      <c r="E42" s="2">
        <f t="shared" si="0"/>
        <v>2.4000000000000004</v>
      </c>
      <c r="F42" s="2">
        <v>2</v>
      </c>
      <c r="G42" s="2">
        <f t="shared" si="1"/>
        <v>1.2</v>
      </c>
      <c r="H42" s="27">
        <f t="shared" si="4"/>
        <v>3.6000000000000005</v>
      </c>
      <c r="I42" s="2">
        <f t="shared" si="3"/>
        <v>-4</v>
      </c>
      <c r="J42" s="2">
        <f t="shared" si="2"/>
        <v>2.8</v>
      </c>
      <c r="K42" s="10"/>
    </row>
    <row r="43" spans="1:11" ht="12.75" outlineLevel="1">
      <c r="A43" s="1">
        <v>36</v>
      </c>
      <c r="B43" s="11" t="s">
        <v>148</v>
      </c>
      <c r="C43">
        <v>2988</v>
      </c>
      <c r="D43" s="2">
        <v>9</v>
      </c>
      <c r="E43" s="2">
        <f t="shared" si="0"/>
        <v>3.6</v>
      </c>
      <c r="F43" s="2">
        <v>5.5</v>
      </c>
      <c r="G43" s="2">
        <f t="shared" si="1"/>
        <v>3.3</v>
      </c>
      <c r="H43" s="27">
        <f t="shared" si="4"/>
        <v>6.9</v>
      </c>
      <c r="I43" s="2">
        <f t="shared" si="3"/>
        <v>-3.5</v>
      </c>
      <c r="J43" s="2">
        <f t="shared" si="2"/>
        <v>6.3</v>
      </c>
      <c r="K43" s="10"/>
    </row>
    <row r="44" spans="1:11" ht="12.75" outlineLevel="1">
      <c r="A44" s="1">
        <v>37</v>
      </c>
      <c r="B44" s="11" t="s">
        <v>159</v>
      </c>
      <c r="C44">
        <v>3101</v>
      </c>
      <c r="D44" s="2">
        <v>5</v>
      </c>
      <c r="E44" s="2">
        <f t="shared" si="0"/>
        <v>2</v>
      </c>
      <c r="F44" s="2">
        <v>1.5</v>
      </c>
      <c r="G44" s="2">
        <f t="shared" si="1"/>
        <v>0.8999999999999999</v>
      </c>
      <c r="H44" s="27">
        <f t="shared" si="4"/>
        <v>2.9</v>
      </c>
      <c r="I44" s="2">
        <f t="shared" si="3"/>
        <v>-3.5</v>
      </c>
      <c r="J44" s="2">
        <f t="shared" si="2"/>
        <v>2.3</v>
      </c>
      <c r="K44" s="10"/>
    </row>
    <row r="45" spans="1:11" ht="12.75" outlineLevel="1">
      <c r="A45" s="1">
        <v>38</v>
      </c>
      <c r="B45" s="11" t="s">
        <v>161</v>
      </c>
      <c r="C45">
        <v>2747</v>
      </c>
      <c r="D45" s="2">
        <v>5</v>
      </c>
      <c r="E45" s="2">
        <f t="shared" si="0"/>
        <v>2</v>
      </c>
      <c r="F45" s="2">
        <v>5</v>
      </c>
      <c r="G45" s="2">
        <f t="shared" si="1"/>
        <v>3</v>
      </c>
      <c r="H45" s="27">
        <f t="shared" si="4"/>
        <v>5</v>
      </c>
      <c r="I45" s="2">
        <f t="shared" si="3"/>
        <v>0</v>
      </c>
      <c r="J45" s="2">
        <f t="shared" si="2"/>
        <v>5</v>
      </c>
      <c r="K45" s="10"/>
    </row>
    <row r="46" spans="1:11" ht="12.75" outlineLevel="1">
      <c r="A46" s="1">
        <v>39</v>
      </c>
      <c r="B46" s="11" t="s">
        <v>162</v>
      </c>
      <c r="C46">
        <v>2790</v>
      </c>
      <c r="D46" s="2">
        <v>7.5</v>
      </c>
      <c r="E46" s="2">
        <f t="shared" si="0"/>
        <v>3</v>
      </c>
      <c r="F46" s="2">
        <v>2</v>
      </c>
      <c r="G46" s="2">
        <f t="shared" si="1"/>
        <v>1.2</v>
      </c>
      <c r="H46" s="27">
        <f t="shared" si="4"/>
        <v>4.2</v>
      </c>
      <c r="I46" s="2">
        <f t="shared" si="3"/>
        <v>-5.5</v>
      </c>
      <c r="J46" s="2">
        <f t="shared" si="2"/>
        <v>2.8</v>
      </c>
      <c r="K46" s="10"/>
    </row>
    <row r="47" spans="1:11" ht="12.75" outlineLevel="1">
      <c r="A47" s="1">
        <v>40</v>
      </c>
      <c r="B47" s="11" t="s">
        <v>163</v>
      </c>
      <c r="C47">
        <v>2041</v>
      </c>
      <c r="D47" s="2">
        <v>7</v>
      </c>
      <c r="E47" s="2">
        <f t="shared" si="0"/>
        <v>2.8000000000000003</v>
      </c>
      <c r="F47" s="2">
        <v>2</v>
      </c>
      <c r="G47" s="2">
        <f t="shared" si="1"/>
        <v>1.2</v>
      </c>
      <c r="H47" s="27">
        <f t="shared" si="4"/>
        <v>4</v>
      </c>
      <c r="I47" s="2">
        <f t="shared" si="3"/>
        <v>-5</v>
      </c>
      <c r="J47" s="2">
        <f t="shared" si="2"/>
        <v>2.8</v>
      </c>
      <c r="K47" s="10"/>
    </row>
    <row r="48" spans="1:11" ht="12.75" outlineLevel="1">
      <c r="A48" s="1">
        <v>41</v>
      </c>
      <c r="B48" s="11" t="s">
        <v>164</v>
      </c>
      <c r="C48">
        <v>2763</v>
      </c>
      <c r="D48" s="2">
        <v>7.5</v>
      </c>
      <c r="E48" s="2">
        <f t="shared" si="0"/>
        <v>3</v>
      </c>
      <c r="F48" s="2">
        <v>4.2</v>
      </c>
      <c r="G48" s="2">
        <f t="shared" si="1"/>
        <v>2.52</v>
      </c>
      <c r="H48" s="27">
        <f t="shared" si="4"/>
        <v>5.52</v>
      </c>
      <c r="I48" s="2">
        <f t="shared" si="3"/>
        <v>-3.3</v>
      </c>
      <c r="J48" s="2">
        <f t="shared" si="2"/>
        <v>5</v>
      </c>
      <c r="K48" s="10"/>
    </row>
    <row r="49" spans="1:11" ht="12.75" outlineLevel="1">
      <c r="A49" s="1">
        <v>42</v>
      </c>
      <c r="B49" s="11" t="s">
        <v>165</v>
      </c>
      <c r="C49">
        <v>2833</v>
      </c>
      <c r="D49" s="2">
        <v>6</v>
      </c>
      <c r="E49" s="2">
        <f t="shared" si="0"/>
        <v>2.4000000000000004</v>
      </c>
      <c r="F49" s="2">
        <v>4.5</v>
      </c>
      <c r="G49" s="2">
        <f t="shared" si="1"/>
        <v>2.6999999999999997</v>
      </c>
      <c r="H49" s="27">
        <f t="shared" si="4"/>
        <v>5.1</v>
      </c>
      <c r="I49" s="2">
        <f t="shared" si="3"/>
        <v>-1.5</v>
      </c>
      <c r="J49" s="2">
        <f t="shared" si="2"/>
        <v>5.1</v>
      </c>
      <c r="K49" s="10"/>
    </row>
    <row r="50" spans="1:11" ht="12.75" outlineLevel="1">
      <c r="A50" s="1">
        <v>43</v>
      </c>
      <c r="B50" s="11" t="s">
        <v>167</v>
      </c>
      <c r="C50">
        <v>2636</v>
      </c>
      <c r="D50" s="2">
        <v>6.5</v>
      </c>
      <c r="E50" s="2">
        <f t="shared" si="0"/>
        <v>2.6</v>
      </c>
      <c r="F50" s="2">
        <v>1</v>
      </c>
      <c r="G50" s="2">
        <f t="shared" si="1"/>
        <v>0.6</v>
      </c>
      <c r="H50" s="27">
        <f t="shared" si="4"/>
        <v>3.2</v>
      </c>
      <c r="I50" s="2">
        <f t="shared" si="3"/>
        <v>-5.5</v>
      </c>
      <c r="J50" s="2">
        <f t="shared" si="2"/>
        <v>1.8000000000000003</v>
      </c>
      <c r="K50" s="10"/>
    </row>
    <row r="51" spans="1:11" ht="12.75" outlineLevel="1">
      <c r="A51" s="1">
        <v>44</v>
      </c>
      <c r="B51" s="11" t="s">
        <v>168</v>
      </c>
      <c r="C51">
        <v>2144</v>
      </c>
      <c r="D51" s="2">
        <v>9</v>
      </c>
      <c r="E51" s="2">
        <f t="shared" si="0"/>
        <v>3.6</v>
      </c>
      <c r="F51" s="2">
        <v>5</v>
      </c>
      <c r="G51" s="2">
        <f t="shared" si="1"/>
        <v>3</v>
      </c>
      <c r="H51" s="27">
        <f t="shared" si="4"/>
        <v>6.6</v>
      </c>
      <c r="I51" s="2">
        <f t="shared" si="3"/>
        <v>-4</v>
      </c>
      <c r="J51" s="2">
        <f t="shared" si="2"/>
        <v>5.800000000000001</v>
      </c>
      <c r="K51" s="10"/>
    </row>
    <row r="52" spans="1:11" ht="12.75" outlineLevel="1">
      <c r="A52" s="1">
        <v>45</v>
      </c>
      <c r="B52" s="11" t="s">
        <v>169</v>
      </c>
      <c r="C52">
        <v>2777</v>
      </c>
      <c r="D52" s="2">
        <v>8.5</v>
      </c>
      <c r="E52" s="2">
        <f t="shared" si="0"/>
        <v>3.4000000000000004</v>
      </c>
      <c r="F52" s="2">
        <v>4.3</v>
      </c>
      <c r="G52" s="2">
        <f t="shared" si="1"/>
        <v>2.5799999999999996</v>
      </c>
      <c r="H52" s="27">
        <f t="shared" si="4"/>
        <v>5.98</v>
      </c>
      <c r="I52" s="2">
        <f t="shared" si="3"/>
        <v>-4.2</v>
      </c>
      <c r="J52" s="2">
        <f t="shared" si="2"/>
        <v>5.1</v>
      </c>
      <c r="K52" s="10"/>
    </row>
    <row r="53" spans="1:11" ht="12.75" outlineLevel="1">
      <c r="A53" s="1">
        <v>46</v>
      </c>
      <c r="B53" s="11" t="s">
        <v>170</v>
      </c>
      <c r="C53">
        <v>2698</v>
      </c>
      <c r="D53" s="2">
        <v>8.5</v>
      </c>
      <c r="E53" s="2">
        <f t="shared" si="0"/>
        <v>3.4000000000000004</v>
      </c>
      <c r="F53" s="2">
        <v>5.5</v>
      </c>
      <c r="G53" s="2">
        <f t="shared" si="1"/>
        <v>3.3</v>
      </c>
      <c r="H53" s="27">
        <f t="shared" si="4"/>
        <v>6.7</v>
      </c>
      <c r="I53" s="2">
        <f t="shared" si="3"/>
        <v>-3</v>
      </c>
      <c r="J53" s="2">
        <f t="shared" si="2"/>
        <v>6.7</v>
      </c>
      <c r="K53" s="10"/>
    </row>
    <row r="54" spans="1:11" ht="12.75" outlineLevel="1">
      <c r="A54" s="1">
        <v>47</v>
      </c>
      <c r="B54" s="11" t="s">
        <v>172</v>
      </c>
      <c r="C54">
        <v>1514</v>
      </c>
      <c r="D54" s="2">
        <v>6.5</v>
      </c>
      <c r="E54" s="2">
        <f t="shared" si="0"/>
        <v>2.6</v>
      </c>
      <c r="F54" s="2">
        <v>2</v>
      </c>
      <c r="G54" s="2">
        <f t="shared" si="1"/>
        <v>1.2</v>
      </c>
      <c r="H54" s="27">
        <f t="shared" si="4"/>
        <v>3.8</v>
      </c>
      <c r="I54" s="2">
        <f t="shared" si="3"/>
        <v>-4.5</v>
      </c>
      <c r="J54" s="2">
        <f t="shared" si="2"/>
        <v>2.8</v>
      </c>
      <c r="K54" s="10"/>
    </row>
    <row r="55" spans="1:11" ht="12.75" outlineLevel="1">
      <c r="A55" s="1">
        <v>48</v>
      </c>
      <c r="B55" s="11" t="s">
        <v>173</v>
      </c>
      <c r="C55">
        <v>2277</v>
      </c>
      <c r="D55" s="2">
        <v>6.5</v>
      </c>
      <c r="E55" s="2">
        <f t="shared" si="0"/>
        <v>2.6</v>
      </c>
      <c r="F55" s="2">
        <v>4</v>
      </c>
      <c r="G55" s="2">
        <f t="shared" si="1"/>
        <v>2.4</v>
      </c>
      <c r="H55" s="27">
        <f t="shared" si="4"/>
        <v>5</v>
      </c>
      <c r="I55" s="2">
        <f t="shared" si="3"/>
        <v>-2.5</v>
      </c>
      <c r="J55" s="2">
        <f t="shared" si="2"/>
        <v>5</v>
      </c>
      <c r="K55" s="10"/>
    </row>
    <row r="56" spans="1:11" ht="12.75" outlineLevel="1">
      <c r="A56" s="1">
        <v>49</v>
      </c>
      <c r="B56" s="11" t="s">
        <v>174</v>
      </c>
      <c r="C56">
        <v>2215</v>
      </c>
      <c r="D56" s="2">
        <v>6.5</v>
      </c>
      <c r="E56" s="2">
        <f t="shared" si="0"/>
        <v>2.6</v>
      </c>
      <c r="F56" s="2">
        <v>1.5</v>
      </c>
      <c r="G56" s="2">
        <f t="shared" si="1"/>
        <v>0.8999999999999999</v>
      </c>
      <c r="H56" s="27">
        <f t="shared" si="4"/>
        <v>3.5</v>
      </c>
      <c r="I56" s="2">
        <f t="shared" si="3"/>
        <v>-5</v>
      </c>
      <c r="J56" s="2">
        <f t="shared" si="2"/>
        <v>2.3</v>
      </c>
      <c r="K56" s="10"/>
    </row>
    <row r="57" spans="1:11" ht="12.75" outlineLevel="1">
      <c r="A57" s="1">
        <v>50</v>
      </c>
      <c r="B57" s="11" t="s">
        <v>194</v>
      </c>
      <c r="C57">
        <v>2971</v>
      </c>
      <c r="D57" s="2">
        <v>8.5</v>
      </c>
      <c r="E57" s="2">
        <f t="shared" si="0"/>
        <v>3.4000000000000004</v>
      </c>
      <c r="F57" s="2">
        <v>0</v>
      </c>
      <c r="G57" s="2">
        <f t="shared" si="1"/>
        <v>0</v>
      </c>
      <c r="H57" s="27">
        <f t="shared" si="4"/>
        <v>3.4000000000000004</v>
      </c>
      <c r="I57" s="2">
        <f t="shared" si="3"/>
        <v>-8.5</v>
      </c>
      <c r="J57" s="2">
        <f t="shared" si="2"/>
        <v>0.8</v>
      </c>
      <c r="K57" s="10"/>
    </row>
    <row r="58" spans="1:11" ht="12.75" outlineLevel="1">
      <c r="A58" s="1">
        <v>51</v>
      </c>
      <c r="B58" s="11" t="s">
        <v>195</v>
      </c>
      <c r="C58">
        <v>2076</v>
      </c>
      <c r="D58" s="2">
        <v>6</v>
      </c>
      <c r="E58" s="2">
        <f t="shared" si="0"/>
        <v>2.4000000000000004</v>
      </c>
      <c r="F58" s="2">
        <v>2.5</v>
      </c>
      <c r="G58" s="2">
        <f t="shared" si="1"/>
        <v>1.5</v>
      </c>
      <c r="H58" s="27">
        <f t="shared" si="4"/>
        <v>3.9000000000000004</v>
      </c>
      <c r="I58" s="2">
        <f t="shared" si="3"/>
        <v>-3.5</v>
      </c>
      <c r="J58" s="2">
        <f t="shared" si="2"/>
        <v>3.3</v>
      </c>
      <c r="K58" s="10"/>
    </row>
    <row r="59" spans="1:11" ht="12.75" outlineLevel="1">
      <c r="A59" s="1">
        <v>52</v>
      </c>
      <c r="B59" s="11" t="s">
        <v>196</v>
      </c>
      <c r="C59">
        <v>1906</v>
      </c>
      <c r="D59" s="2">
        <v>7</v>
      </c>
      <c r="E59" s="2">
        <f t="shared" si="0"/>
        <v>2.8000000000000003</v>
      </c>
      <c r="F59" s="2">
        <v>1.5</v>
      </c>
      <c r="G59" s="2">
        <f t="shared" si="1"/>
        <v>0.8999999999999999</v>
      </c>
      <c r="H59" s="27">
        <f t="shared" si="4"/>
        <v>3.7</v>
      </c>
      <c r="I59" s="2">
        <f t="shared" si="3"/>
        <v>-5.5</v>
      </c>
      <c r="J59" s="2">
        <f t="shared" si="2"/>
        <v>2.3</v>
      </c>
      <c r="K59" s="10"/>
    </row>
    <row r="60" spans="1:11" ht="12.75" outlineLevel="1">
      <c r="A60" s="1">
        <v>53</v>
      </c>
      <c r="B60" s="11" t="s">
        <v>197</v>
      </c>
      <c r="C60">
        <v>1830</v>
      </c>
      <c r="E60" s="2">
        <f t="shared" si="0"/>
        <v>0</v>
      </c>
      <c r="F60" s="2">
        <v>5</v>
      </c>
      <c r="G60" s="2">
        <f t="shared" si="1"/>
        <v>3</v>
      </c>
      <c r="H60" s="27">
        <f t="shared" si="4"/>
        <v>3</v>
      </c>
      <c r="I60" s="2">
        <f t="shared" si="3"/>
      </c>
      <c r="J60" s="2">
        <f t="shared" si="2"/>
      </c>
      <c r="K60" s="10"/>
    </row>
    <row r="61" spans="1:11" ht="12.75" outlineLevel="1">
      <c r="A61" s="1">
        <v>54</v>
      </c>
      <c r="B61" s="11" t="s">
        <v>198</v>
      </c>
      <c r="C61">
        <v>2220</v>
      </c>
      <c r="D61" s="2">
        <v>7</v>
      </c>
      <c r="E61" s="2">
        <f t="shared" si="0"/>
        <v>2.8000000000000003</v>
      </c>
      <c r="F61" s="2">
        <v>2</v>
      </c>
      <c r="G61" s="2">
        <f t="shared" si="1"/>
        <v>1.2</v>
      </c>
      <c r="H61" s="27">
        <f t="shared" si="4"/>
        <v>4</v>
      </c>
      <c r="I61" s="2">
        <f t="shared" si="3"/>
        <v>-5</v>
      </c>
      <c r="J61" s="2">
        <f t="shared" si="2"/>
        <v>2.8</v>
      </c>
      <c r="K61" s="10"/>
    </row>
    <row r="62" spans="1:11" ht="12.75" outlineLevel="1">
      <c r="A62" s="1">
        <v>55</v>
      </c>
      <c r="B62" s="11" t="s">
        <v>199</v>
      </c>
      <c r="C62">
        <v>2155</v>
      </c>
      <c r="D62" s="2">
        <v>7</v>
      </c>
      <c r="E62" s="2">
        <f t="shared" si="0"/>
        <v>2.8000000000000003</v>
      </c>
      <c r="F62" s="2">
        <v>2.5</v>
      </c>
      <c r="G62" s="2">
        <f t="shared" si="1"/>
        <v>1.5</v>
      </c>
      <c r="H62" s="27">
        <f t="shared" si="4"/>
        <v>4.300000000000001</v>
      </c>
      <c r="I62" s="2">
        <f t="shared" si="3"/>
        <v>-4.5</v>
      </c>
      <c r="J62" s="2">
        <f t="shared" si="2"/>
        <v>3.3</v>
      </c>
      <c r="K62" s="10"/>
    </row>
    <row r="63" spans="1:11" ht="12.75" outlineLevel="1">
      <c r="A63" s="1">
        <v>56</v>
      </c>
      <c r="B63" s="11" t="s">
        <v>200</v>
      </c>
      <c r="C63">
        <v>1975</v>
      </c>
      <c r="D63" s="2">
        <v>7</v>
      </c>
      <c r="E63" s="2">
        <f t="shared" si="0"/>
        <v>2.8000000000000003</v>
      </c>
      <c r="F63" s="2">
        <v>5</v>
      </c>
      <c r="G63" s="2">
        <f t="shared" si="1"/>
        <v>3</v>
      </c>
      <c r="H63" s="27">
        <f t="shared" si="4"/>
        <v>5.800000000000001</v>
      </c>
      <c r="I63" s="2">
        <f t="shared" si="3"/>
        <v>-2</v>
      </c>
      <c r="J63" s="2">
        <f t="shared" si="2"/>
        <v>5.800000000000001</v>
      </c>
      <c r="K63" s="10"/>
    </row>
    <row r="64" spans="1:11" ht="12.75" outlineLevel="1">
      <c r="A64" s="1">
        <v>57</v>
      </c>
      <c r="B64" s="11" t="s">
        <v>201</v>
      </c>
      <c r="C64">
        <v>2007</v>
      </c>
      <c r="D64" s="2">
        <v>7</v>
      </c>
      <c r="E64" s="2">
        <f t="shared" si="0"/>
        <v>2.8000000000000003</v>
      </c>
      <c r="F64" s="2">
        <v>4</v>
      </c>
      <c r="G64" s="2">
        <f t="shared" si="1"/>
        <v>2.4</v>
      </c>
      <c r="H64" s="27">
        <f t="shared" si="4"/>
        <v>5.2</v>
      </c>
      <c r="I64" s="2">
        <f t="shared" si="3"/>
        <v>-3</v>
      </c>
      <c r="J64" s="2">
        <f t="shared" si="2"/>
        <v>5.2</v>
      </c>
      <c r="K64" s="10"/>
    </row>
    <row r="65" spans="1:11" ht="12.75" outlineLevel="1">
      <c r="A65" s="1">
        <v>58</v>
      </c>
      <c r="B65" s="11" t="s">
        <v>202</v>
      </c>
      <c r="C65">
        <v>1752</v>
      </c>
      <c r="D65" s="2">
        <v>3.5</v>
      </c>
      <c r="E65" s="2">
        <f t="shared" si="0"/>
        <v>1.4000000000000001</v>
      </c>
      <c r="F65" s="2">
        <v>6</v>
      </c>
      <c r="G65" s="2">
        <f t="shared" si="1"/>
        <v>3.5999999999999996</v>
      </c>
      <c r="H65" s="27">
        <f t="shared" si="4"/>
        <v>5</v>
      </c>
      <c r="I65" s="2">
        <f t="shared" si="3"/>
        <v>2.5</v>
      </c>
      <c r="J65" s="2">
        <f t="shared" si="2"/>
        <v>5</v>
      </c>
      <c r="K65" s="10"/>
    </row>
    <row r="66" spans="1:11" ht="12.75" outlineLevel="1">
      <c r="A66" s="1">
        <v>59</v>
      </c>
      <c r="B66" s="11" t="s">
        <v>203</v>
      </c>
      <c r="C66">
        <v>1325</v>
      </c>
      <c r="D66" s="2">
        <v>5.5</v>
      </c>
      <c r="E66" s="2">
        <f t="shared" si="0"/>
        <v>2.2</v>
      </c>
      <c r="F66" s="2">
        <v>4.7</v>
      </c>
      <c r="G66" s="2">
        <f t="shared" si="1"/>
        <v>2.82</v>
      </c>
      <c r="H66" s="27">
        <f t="shared" si="4"/>
        <v>5.02</v>
      </c>
      <c r="I66" s="2">
        <f t="shared" si="3"/>
        <v>-0.7999999999999998</v>
      </c>
      <c r="J66" s="2">
        <f t="shared" si="2"/>
        <v>5.02</v>
      </c>
      <c r="K66" s="10"/>
    </row>
    <row r="67" spans="1:11" ht="12.75" outlineLevel="1">
      <c r="A67" s="1">
        <v>60</v>
      </c>
      <c r="B67" s="11" t="s">
        <v>208</v>
      </c>
      <c r="C67">
        <v>2883</v>
      </c>
      <c r="D67" s="2">
        <v>10</v>
      </c>
      <c r="E67" s="2">
        <f t="shared" si="0"/>
        <v>4</v>
      </c>
      <c r="F67" s="2">
        <v>2</v>
      </c>
      <c r="G67" s="2">
        <f t="shared" si="1"/>
        <v>1.2</v>
      </c>
      <c r="H67" s="27">
        <f t="shared" si="4"/>
        <v>5.2</v>
      </c>
      <c r="I67" s="2">
        <f t="shared" si="3"/>
        <v>-8</v>
      </c>
      <c r="J67" s="2">
        <f t="shared" si="2"/>
        <v>2.8</v>
      </c>
      <c r="K67" s="10"/>
    </row>
    <row r="68" spans="1:11" ht="12.75" outlineLevel="1">
      <c r="A68" s="1">
        <v>61</v>
      </c>
      <c r="B68" s="11" t="s">
        <v>209</v>
      </c>
      <c r="C68">
        <v>1881</v>
      </c>
      <c r="D68" s="2">
        <v>6</v>
      </c>
      <c r="E68" s="2">
        <f t="shared" si="0"/>
        <v>2.4000000000000004</v>
      </c>
      <c r="F68" s="2">
        <v>5</v>
      </c>
      <c r="G68" s="2">
        <f t="shared" si="1"/>
        <v>3</v>
      </c>
      <c r="H68" s="27">
        <f t="shared" si="4"/>
        <v>5.4</v>
      </c>
      <c r="I68" s="2">
        <f t="shared" si="3"/>
        <v>-1</v>
      </c>
      <c r="J68" s="2">
        <f t="shared" si="2"/>
        <v>5.4</v>
      </c>
      <c r="K68" s="10"/>
    </row>
    <row r="69" spans="1:11" ht="12.75" outlineLevel="1">
      <c r="A69" s="1">
        <v>62</v>
      </c>
      <c r="B69" s="11" t="s">
        <v>210</v>
      </c>
      <c r="C69">
        <v>1920</v>
      </c>
      <c r="D69" s="2">
        <v>5.5</v>
      </c>
      <c r="E69" s="2">
        <f t="shared" si="0"/>
        <v>2.2</v>
      </c>
      <c r="F69" s="2">
        <v>1</v>
      </c>
      <c r="G69" s="2">
        <f t="shared" si="1"/>
        <v>0.6</v>
      </c>
      <c r="H69" s="27">
        <f t="shared" si="4"/>
        <v>2.8000000000000003</v>
      </c>
      <c r="I69" s="2">
        <f t="shared" si="3"/>
        <v>-4.5</v>
      </c>
      <c r="J69" s="2">
        <f t="shared" si="2"/>
        <v>1.8000000000000003</v>
      </c>
      <c r="K69" s="10"/>
    </row>
    <row r="70" spans="1:11" ht="12.75" outlineLevel="1">
      <c r="A70" s="1">
        <v>63</v>
      </c>
      <c r="B70" s="11" t="s">
        <v>211</v>
      </c>
      <c r="C70">
        <v>2410</v>
      </c>
      <c r="D70" s="2">
        <v>7</v>
      </c>
      <c r="E70" s="2">
        <f t="shared" si="0"/>
        <v>2.8000000000000003</v>
      </c>
      <c r="F70" s="2">
        <v>7</v>
      </c>
      <c r="G70" s="2">
        <f t="shared" si="1"/>
        <v>4.2</v>
      </c>
      <c r="H70" s="27">
        <f t="shared" si="4"/>
        <v>7</v>
      </c>
      <c r="I70" s="2">
        <f t="shared" si="3"/>
        <v>0</v>
      </c>
      <c r="J70" s="2">
        <f t="shared" si="2"/>
        <v>7</v>
      </c>
      <c r="K70" s="10"/>
    </row>
    <row r="71" spans="1:11" ht="12.75" outlineLevel="1">
      <c r="A71" s="1">
        <v>64</v>
      </c>
      <c r="B71" s="11" t="s">
        <v>212</v>
      </c>
      <c r="C71">
        <v>2614</v>
      </c>
      <c r="D71" s="2">
        <v>5.5</v>
      </c>
      <c r="E71" s="2">
        <f t="shared" si="0"/>
        <v>2.2</v>
      </c>
      <c r="F71" s="2">
        <v>5</v>
      </c>
      <c r="G71" s="2">
        <f t="shared" si="1"/>
        <v>3</v>
      </c>
      <c r="H71" s="27">
        <f t="shared" si="4"/>
        <v>5.2</v>
      </c>
      <c r="I71" s="2">
        <f t="shared" si="3"/>
        <v>-0.5</v>
      </c>
      <c r="J71" s="2">
        <f t="shared" si="2"/>
        <v>5.2</v>
      </c>
      <c r="K71" s="10"/>
    </row>
    <row r="72" spans="1:11" ht="12.75" outlineLevel="1">
      <c r="A72" s="1">
        <v>65</v>
      </c>
      <c r="B72" s="11" t="s">
        <v>213</v>
      </c>
      <c r="C72">
        <v>2457</v>
      </c>
      <c r="D72" s="2">
        <v>6</v>
      </c>
      <c r="E72" s="2">
        <f t="shared" si="0"/>
        <v>2.4000000000000004</v>
      </c>
      <c r="F72" s="2">
        <v>4.4</v>
      </c>
      <c r="G72" s="2">
        <f t="shared" si="1"/>
        <v>2.64</v>
      </c>
      <c r="H72" s="27">
        <f t="shared" si="4"/>
        <v>5.040000000000001</v>
      </c>
      <c r="I72" s="2">
        <f t="shared" si="3"/>
        <v>-1.5999999999999996</v>
      </c>
      <c r="J72" s="2">
        <f t="shared" si="2"/>
        <v>5.040000000000001</v>
      </c>
      <c r="K72" s="10"/>
    </row>
    <row r="73" spans="1:11" ht="12.75" outlineLevel="1">
      <c r="A73" s="1">
        <v>66</v>
      </c>
      <c r="B73" s="11" t="s">
        <v>214</v>
      </c>
      <c r="C73">
        <v>2450</v>
      </c>
      <c r="D73" s="2">
        <v>5.5</v>
      </c>
      <c r="E73" s="2">
        <f t="shared" si="0"/>
        <v>2.2</v>
      </c>
      <c r="F73" s="2">
        <v>2</v>
      </c>
      <c r="G73" s="2">
        <f t="shared" si="1"/>
        <v>1.2</v>
      </c>
      <c r="H73" s="27">
        <f t="shared" si="4"/>
        <v>3.4000000000000004</v>
      </c>
      <c r="I73" s="2">
        <f t="shared" si="3"/>
        <v>-3.5</v>
      </c>
      <c r="J73" s="2">
        <f t="shared" si="2"/>
        <v>2.8</v>
      </c>
      <c r="K73" s="10"/>
    </row>
    <row r="74" spans="1:11" ht="12.75" outlineLevel="1">
      <c r="A74" s="1">
        <v>67</v>
      </c>
      <c r="B74" s="11" t="s">
        <v>215</v>
      </c>
      <c r="C74">
        <v>3044</v>
      </c>
      <c r="D74" s="2">
        <v>8</v>
      </c>
      <c r="E74" s="2">
        <f t="shared" si="0"/>
        <v>3.2</v>
      </c>
      <c r="F74" s="2">
        <v>7</v>
      </c>
      <c r="G74" s="2">
        <f t="shared" si="1"/>
        <v>4.2</v>
      </c>
      <c r="H74" s="27">
        <f t="shared" si="4"/>
        <v>7.4</v>
      </c>
      <c r="I74" s="2">
        <f t="shared" si="3"/>
        <v>-1</v>
      </c>
      <c r="J74" s="2">
        <f t="shared" si="2"/>
        <v>7.4</v>
      </c>
      <c r="K74" s="10"/>
    </row>
    <row r="75" spans="1:11" ht="12.75" outlineLevel="1">
      <c r="A75" s="1">
        <v>68</v>
      </c>
      <c r="B75" s="11" t="s">
        <v>216</v>
      </c>
      <c r="C75">
        <v>2201</v>
      </c>
      <c r="D75" s="2">
        <v>6.5</v>
      </c>
      <c r="E75" s="2">
        <f t="shared" si="0"/>
        <v>2.6</v>
      </c>
      <c r="F75" s="2">
        <v>4</v>
      </c>
      <c r="G75" s="2">
        <f t="shared" si="1"/>
        <v>2.4</v>
      </c>
      <c r="H75" s="27">
        <f t="shared" si="4"/>
        <v>5</v>
      </c>
      <c r="I75" s="2">
        <f t="shared" si="3"/>
        <v>-2.5</v>
      </c>
      <c r="J75" s="2">
        <f t="shared" si="2"/>
        <v>5</v>
      </c>
      <c r="K75" s="10"/>
    </row>
    <row r="76" spans="1:11" ht="12.75" outlineLevel="1">
      <c r="A76" s="1">
        <v>69</v>
      </c>
      <c r="B76" s="11" t="s">
        <v>217</v>
      </c>
      <c r="C76">
        <v>2387</v>
      </c>
      <c r="D76" s="2">
        <v>7.5</v>
      </c>
      <c r="E76" s="2">
        <f t="shared" si="0"/>
        <v>3</v>
      </c>
      <c r="F76" s="2">
        <v>4.5</v>
      </c>
      <c r="G76" s="2">
        <f t="shared" si="1"/>
        <v>2.6999999999999997</v>
      </c>
      <c r="H76" s="27">
        <f t="shared" si="4"/>
        <v>5.699999999999999</v>
      </c>
      <c r="I76" s="2">
        <f t="shared" si="3"/>
        <v>-3</v>
      </c>
      <c r="J76" s="2">
        <f t="shared" si="2"/>
        <v>5.699999999999999</v>
      </c>
      <c r="K76" s="10"/>
    </row>
    <row r="77" spans="1:11" ht="12.75" outlineLevel="1">
      <c r="A77" s="1">
        <v>70</v>
      </c>
      <c r="B77" s="11" t="s">
        <v>218</v>
      </c>
      <c r="C77">
        <v>2464</v>
      </c>
      <c r="D77" s="2">
        <v>6</v>
      </c>
      <c r="E77" s="2">
        <f t="shared" si="0"/>
        <v>2.4000000000000004</v>
      </c>
      <c r="F77" s="2">
        <v>1</v>
      </c>
      <c r="G77" s="2">
        <f t="shared" si="1"/>
        <v>0.6</v>
      </c>
      <c r="H77" s="27">
        <f t="shared" si="4"/>
        <v>3.0000000000000004</v>
      </c>
      <c r="I77" s="2">
        <f t="shared" si="3"/>
        <v>-5</v>
      </c>
      <c r="J77" s="2">
        <f t="shared" si="2"/>
        <v>1.8000000000000003</v>
      </c>
      <c r="K77" s="10"/>
    </row>
    <row r="78" spans="1:11" ht="12.75" outlineLevel="1">
      <c r="A78" s="1">
        <v>71</v>
      </c>
      <c r="B78" s="11" t="s">
        <v>219</v>
      </c>
      <c r="C78">
        <v>2114</v>
      </c>
      <c r="D78" s="2">
        <v>5.5</v>
      </c>
      <c r="E78" s="2">
        <f t="shared" si="0"/>
        <v>2.2</v>
      </c>
      <c r="F78" s="2">
        <v>2</v>
      </c>
      <c r="G78" s="2">
        <f t="shared" si="1"/>
        <v>1.2</v>
      </c>
      <c r="H78" s="27">
        <f t="shared" si="4"/>
        <v>3.4000000000000004</v>
      </c>
      <c r="I78" s="2">
        <f t="shared" si="3"/>
        <v>-3.5</v>
      </c>
      <c r="J78" s="2">
        <f t="shared" si="2"/>
        <v>2.8</v>
      </c>
      <c r="K78" s="10"/>
    </row>
    <row r="79" spans="1:11" ht="12.75" outlineLevel="1">
      <c r="A79" s="1">
        <v>72</v>
      </c>
      <c r="B79" s="11" t="s">
        <v>220</v>
      </c>
      <c r="C79">
        <v>2813</v>
      </c>
      <c r="D79" s="2">
        <v>7</v>
      </c>
      <c r="E79" s="2">
        <f t="shared" si="0"/>
        <v>2.8000000000000003</v>
      </c>
      <c r="F79" s="2">
        <v>2.5</v>
      </c>
      <c r="G79" s="2">
        <f t="shared" si="1"/>
        <v>1.5</v>
      </c>
      <c r="H79" s="27">
        <f t="shared" si="4"/>
        <v>4.300000000000001</v>
      </c>
      <c r="I79" s="2">
        <f t="shared" si="3"/>
        <v>-4.5</v>
      </c>
      <c r="J79" s="2">
        <f t="shared" si="2"/>
        <v>3.3</v>
      </c>
      <c r="K79" s="10"/>
    </row>
    <row r="80" spans="1:11" ht="12.75" outlineLevel="1">
      <c r="A80" s="1">
        <v>73</v>
      </c>
      <c r="B80" s="11" t="s">
        <v>221</v>
      </c>
      <c r="C80">
        <v>2994</v>
      </c>
      <c r="D80" s="2">
        <v>10</v>
      </c>
      <c r="E80" s="2">
        <f t="shared" si="0"/>
        <v>4</v>
      </c>
      <c r="F80" s="2">
        <v>6</v>
      </c>
      <c r="G80" s="2">
        <f t="shared" si="1"/>
        <v>3.5999999999999996</v>
      </c>
      <c r="H80" s="27">
        <f t="shared" si="4"/>
        <v>7.6</v>
      </c>
      <c r="I80" s="2">
        <f t="shared" si="3"/>
        <v>-4</v>
      </c>
      <c r="J80" s="2">
        <f t="shared" si="2"/>
        <v>6.8</v>
      </c>
      <c r="K80" s="10"/>
    </row>
    <row r="81" spans="1:11" ht="12.75" outlineLevel="1">
      <c r="A81" s="1">
        <v>74</v>
      </c>
      <c r="B81" s="11" t="s">
        <v>222</v>
      </c>
      <c r="C81">
        <v>2860</v>
      </c>
      <c r="D81" s="2">
        <v>10</v>
      </c>
      <c r="E81" s="2">
        <f t="shared" si="0"/>
        <v>4</v>
      </c>
      <c r="F81" s="2">
        <v>7</v>
      </c>
      <c r="G81" s="2">
        <f t="shared" si="1"/>
        <v>4.2</v>
      </c>
      <c r="H81" s="27">
        <f t="shared" si="4"/>
        <v>8.2</v>
      </c>
      <c r="I81" s="2">
        <f t="shared" si="3"/>
        <v>-3</v>
      </c>
      <c r="J81" s="2">
        <f t="shared" si="2"/>
        <v>8.2</v>
      </c>
      <c r="K81" s="10"/>
    </row>
    <row r="82" spans="1:11" ht="12.75" outlineLevel="1">
      <c r="A82" s="1">
        <v>75</v>
      </c>
      <c r="B82" s="11" t="s">
        <v>223</v>
      </c>
      <c r="C82">
        <v>2831</v>
      </c>
      <c r="D82" s="2">
        <v>7</v>
      </c>
      <c r="E82" s="2">
        <f t="shared" si="0"/>
        <v>2.8000000000000003</v>
      </c>
      <c r="F82" s="2">
        <v>5</v>
      </c>
      <c r="G82" s="2">
        <f t="shared" si="1"/>
        <v>3</v>
      </c>
      <c r="H82" s="27">
        <f t="shared" si="4"/>
        <v>5.800000000000001</v>
      </c>
      <c r="I82" s="2">
        <f t="shared" si="3"/>
        <v>-2</v>
      </c>
      <c r="J82" s="2">
        <f t="shared" si="2"/>
        <v>5.800000000000001</v>
      </c>
      <c r="K82" s="10"/>
    </row>
    <row r="83" spans="1:11" ht="12.75" outlineLevel="1">
      <c r="A83" s="1">
        <v>76</v>
      </c>
      <c r="B83" s="11" t="s">
        <v>224</v>
      </c>
      <c r="C83">
        <v>2078</v>
      </c>
      <c r="D83" s="2">
        <v>7</v>
      </c>
      <c r="E83" s="2">
        <f t="shared" si="0"/>
        <v>2.8000000000000003</v>
      </c>
      <c r="F83" s="2">
        <v>4</v>
      </c>
      <c r="G83" s="2">
        <f t="shared" si="1"/>
        <v>2.4</v>
      </c>
      <c r="H83" s="27">
        <f t="shared" si="4"/>
        <v>5.2</v>
      </c>
      <c r="I83" s="2">
        <f t="shared" si="3"/>
        <v>-3</v>
      </c>
      <c r="J83" s="2">
        <f t="shared" si="2"/>
        <v>5.2</v>
      </c>
      <c r="K83" s="10"/>
    </row>
    <row r="84" spans="1:11" ht="12.75" outlineLevel="1">
      <c r="A84" s="1">
        <v>77</v>
      </c>
      <c r="B84" s="11" t="s">
        <v>225</v>
      </c>
      <c r="C84">
        <v>1968</v>
      </c>
      <c r="E84" s="2">
        <f t="shared" si="0"/>
        <v>0</v>
      </c>
      <c r="F84" s="2">
        <v>2</v>
      </c>
      <c r="G84" s="2">
        <f t="shared" si="1"/>
        <v>1.2</v>
      </c>
      <c r="H84" s="27">
        <f t="shared" si="4"/>
        <v>1.2</v>
      </c>
      <c r="I84" s="2">
        <f t="shared" si="3"/>
      </c>
      <c r="J84" s="2">
        <f t="shared" si="2"/>
      </c>
      <c r="K84" s="10"/>
    </row>
    <row r="85" spans="1:11" ht="12.75" outlineLevel="1">
      <c r="A85" s="1">
        <v>78</v>
      </c>
      <c r="B85" s="11" t="s">
        <v>226</v>
      </c>
      <c r="C85">
        <v>2784</v>
      </c>
      <c r="D85" s="2">
        <v>7</v>
      </c>
      <c r="E85" s="2">
        <f aca="true" t="shared" si="5" ref="E85:E151">D85*0.4</f>
        <v>2.8000000000000003</v>
      </c>
      <c r="F85" s="2">
        <v>0</v>
      </c>
      <c r="G85" s="2">
        <f t="shared" si="1"/>
        <v>0</v>
      </c>
      <c r="H85" s="27">
        <f aca="true" t="shared" si="6" ref="H85:H151">E85+G85</f>
        <v>2.8000000000000003</v>
      </c>
      <c r="I85" s="2">
        <f aca="true" t="shared" si="7" ref="I85:I151">IF(D85="","",-(D85-F85))</f>
        <v>-7</v>
      </c>
      <c r="J85" s="2">
        <f aca="true" t="shared" si="8" ref="J85:J151">IF(D85="","",IF((D85-F85)&gt;3,(F85+2)*0.4+F85*0.6,H85))</f>
        <v>0.8</v>
      </c>
      <c r="K85" s="10"/>
    </row>
    <row r="86" spans="1:11" ht="12.75" outlineLevel="1">
      <c r="A86" s="1">
        <v>79</v>
      </c>
      <c r="B86" s="11" t="s">
        <v>227</v>
      </c>
      <c r="C86">
        <v>1715</v>
      </c>
      <c r="D86" s="2">
        <v>7</v>
      </c>
      <c r="E86" s="2">
        <f t="shared" si="5"/>
        <v>2.8000000000000003</v>
      </c>
      <c r="F86" s="2">
        <v>4</v>
      </c>
      <c r="G86" s="2">
        <f t="shared" si="1"/>
        <v>2.4</v>
      </c>
      <c r="H86" s="27">
        <f t="shared" si="6"/>
        <v>5.2</v>
      </c>
      <c r="I86" s="2">
        <f t="shared" si="7"/>
        <v>-3</v>
      </c>
      <c r="J86" s="2">
        <f t="shared" si="8"/>
        <v>5.2</v>
      </c>
      <c r="K86" s="10"/>
    </row>
    <row r="87" spans="1:11" ht="12.75" outlineLevel="1">
      <c r="A87" s="1">
        <v>80</v>
      </c>
      <c r="B87" s="11" t="s">
        <v>228</v>
      </c>
      <c r="C87">
        <v>2640</v>
      </c>
      <c r="D87" s="2">
        <v>6</v>
      </c>
      <c r="E87" s="2">
        <f t="shared" si="5"/>
        <v>2.4000000000000004</v>
      </c>
      <c r="F87" s="2">
        <v>9</v>
      </c>
      <c r="G87" s="2">
        <f t="shared" si="1"/>
        <v>5.3999999999999995</v>
      </c>
      <c r="H87" s="27">
        <f t="shared" si="6"/>
        <v>7.8</v>
      </c>
      <c r="I87" s="2">
        <f t="shared" si="7"/>
        <v>3</v>
      </c>
      <c r="J87" s="2">
        <f t="shared" si="8"/>
        <v>7.8</v>
      </c>
      <c r="K87" s="10"/>
    </row>
    <row r="88" spans="1:11" ht="12.75" outlineLevel="1">
      <c r="A88" s="1">
        <v>81</v>
      </c>
      <c r="B88" s="11" t="s">
        <v>229</v>
      </c>
      <c r="C88">
        <v>2599</v>
      </c>
      <c r="D88" s="2">
        <v>6</v>
      </c>
      <c r="E88" s="2">
        <f t="shared" si="5"/>
        <v>2.4000000000000004</v>
      </c>
      <c r="F88" s="2">
        <v>2.5</v>
      </c>
      <c r="G88" s="2">
        <f t="shared" si="1"/>
        <v>1.5</v>
      </c>
      <c r="H88" s="27">
        <f t="shared" si="6"/>
        <v>3.9000000000000004</v>
      </c>
      <c r="I88" s="2">
        <f t="shared" si="7"/>
        <v>-3.5</v>
      </c>
      <c r="J88" s="2">
        <f t="shared" si="8"/>
        <v>3.3</v>
      </c>
      <c r="K88" s="10"/>
    </row>
    <row r="89" spans="1:11" ht="12.75" outlineLevel="1">
      <c r="A89" s="1">
        <v>82</v>
      </c>
      <c r="B89" s="11" t="s">
        <v>230</v>
      </c>
      <c r="C89">
        <v>2122</v>
      </c>
      <c r="E89" s="2">
        <f t="shared" si="5"/>
        <v>0</v>
      </c>
      <c r="F89" s="2">
        <v>5</v>
      </c>
      <c r="G89" s="2">
        <f t="shared" si="1"/>
        <v>3</v>
      </c>
      <c r="H89" s="27">
        <f t="shared" si="6"/>
        <v>3</v>
      </c>
      <c r="I89" s="2">
        <f t="shared" si="7"/>
      </c>
      <c r="J89" s="2">
        <f t="shared" si="8"/>
      </c>
      <c r="K89" s="10"/>
    </row>
    <row r="90" spans="1:11" ht="12.75" outlineLevel="1">
      <c r="A90" s="1">
        <v>83</v>
      </c>
      <c r="B90" s="11" t="s">
        <v>231</v>
      </c>
      <c r="C90">
        <v>1416</v>
      </c>
      <c r="D90" s="2">
        <v>6</v>
      </c>
      <c r="E90" s="2">
        <f t="shared" si="5"/>
        <v>2.4000000000000004</v>
      </c>
      <c r="F90" s="2">
        <v>4.5</v>
      </c>
      <c r="G90" s="2">
        <f t="shared" si="1"/>
        <v>2.6999999999999997</v>
      </c>
      <c r="H90" s="27">
        <f t="shared" si="6"/>
        <v>5.1</v>
      </c>
      <c r="I90" s="2">
        <f t="shared" si="7"/>
        <v>-1.5</v>
      </c>
      <c r="J90" s="2">
        <f t="shared" si="8"/>
        <v>5.1</v>
      </c>
      <c r="K90" s="10"/>
    </row>
    <row r="91" spans="1:11" ht="12.75" outlineLevel="1">
      <c r="A91" s="1">
        <v>84</v>
      </c>
      <c r="B91" s="11" t="s">
        <v>232</v>
      </c>
      <c r="C91">
        <v>2485</v>
      </c>
      <c r="D91" s="2">
        <v>5.5</v>
      </c>
      <c r="E91" s="2">
        <f t="shared" si="5"/>
        <v>2.2</v>
      </c>
      <c r="F91" s="2">
        <v>4.7</v>
      </c>
      <c r="G91" s="2">
        <f t="shared" si="1"/>
        <v>2.82</v>
      </c>
      <c r="H91" s="27">
        <f t="shared" si="6"/>
        <v>5.02</v>
      </c>
      <c r="I91" s="2">
        <f t="shared" si="7"/>
        <v>-0.7999999999999998</v>
      </c>
      <c r="J91" s="2">
        <f t="shared" si="8"/>
        <v>5.02</v>
      </c>
      <c r="K91" s="10"/>
    </row>
    <row r="92" spans="1:11" ht="12.75" outlineLevel="1">
      <c r="A92" s="1">
        <v>85</v>
      </c>
      <c r="B92" s="11" t="s">
        <v>233</v>
      </c>
      <c r="C92">
        <v>3123</v>
      </c>
      <c r="D92" s="2">
        <v>5.5</v>
      </c>
      <c r="E92" s="2">
        <f t="shared" si="5"/>
        <v>2.2</v>
      </c>
      <c r="F92" s="2">
        <v>4.7</v>
      </c>
      <c r="G92" s="2">
        <f t="shared" si="1"/>
        <v>2.82</v>
      </c>
      <c r="H92" s="27">
        <f t="shared" si="6"/>
        <v>5.02</v>
      </c>
      <c r="I92" s="2">
        <f t="shared" si="7"/>
        <v>-0.7999999999999998</v>
      </c>
      <c r="J92" s="2">
        <f t="shared" si="8"/>
        <v>5.02</v>
      </c>
      <c r="K92" s="10"/>
    </row>
    <row r="93" spans="1:11" ht="12.75" outlineLevel="1">
      <c r="A93" s="1">
        <v>86</v>
      </c>
      <c r="B93" s="11" t="s">
        <v>234</v>
      </c>
      <c r="C93">
        <v>2487</v>
      </c>
      <c r="D93" s="2">
        <v>5.5</v>
      </c>
      <c r="E93" s="2">
        <f t="shared" si="5"/>
        <v>2.2</v>
      </c>
      <c r="F93" s="2">
        <v>2</v>
      </c>
      <c r="G93" s="2">
        <f t="shared" si="1"/>
        <v>1.2</v>
      </c>
      <c r="H93" s="27">
        <f t="shared" si="6"/>
        <v>3.4000000000000004</v>
      </c>
      <c r="I93" s="2">
        <f t="shared" si="7"/>
        <v>-3.5</v>
      </c>
      <c r="J93" s="2">
        <f t="shared" si="8"/>
        <v>2.8</v>
      </c>
      <c r="K93" s="10"/>
    </row>
    <row r="94" spans="1:11" ht="12.75" outlineLevel="1">
      <c r="A94" s="1">
        <v>87</v>
      </c>
      <c r="B94" s="11" t="s">
        <v>235</v>
      </c>
      <c r="C94">
        <v>2811</v>
      </c>
      <c r="D94" s="2">
        <v>5</v>
      </c>
      <c r="E94" s="2">
        <f t="shared" si="5"/>
        <v>2</v>
      </c>
      <c r="F94" s="2">
        <v>6.5</v>
      </c>
      <c r="G94" s="2">
        <f t="shared" si="1"/>
        <v>3.9</v>
      </c>
      <c r="H94" s="27">
        <f t="shared" si="6"/>
        <v>5.9</v>
      </c>
      <c r="I94" s="2">
        <f t="shared" si="7"/>
        <v>1.5</v>
      </c>
      <c r="J94" s="2">
        <f t="shared" si="8"/>
        <v>5.9</v>
      </c>
      <c r="K94" s="10"/>
    </row>
    <row r="95" spans="1:11" ht="12.75" outlineLevel="1">
      <c r="A95" s="1">
        <v>88</v>
      </c>
      <c r="B95" s="11" t="s">
        <v>236</v>
      </c>
      <c r="C95">
        <v>3021</v>
      </c>
      <c r="D95" s="2">
        <v>8</v>
      </c>
      <c r="E95" s="2">
        <f t="shared" si="5"/>
        <v>3.2</v>
      </c>
      <c r="F95" s="2">
        <v>7</v>
      </c>
      <c r="G95" s="2">
        <f t="shared" si="1"/>
        <v>4.2</v>
      </c>
      <c r="H95" s="27">
        <f t="shared" si="6"/>
        <v>7.4</v>
      </c>
      <c r="I95" s="2">
        <f t="shared" si="7"/>
        <v>-1</v>
      </c>
      <c r="J95" s="2">
        <f t="shared" si="8"/>
        <v>7.4</v>
      </c>
      <c r="K95" s="10"/>
    </row>
    <row r="96" spans="1:11" ht="12.75" outlineLevel="1">
      <c r="A96" s="1">
        <v>89</v>
      </c>
      <c r="B96" s="11" t="s">
        <v>237</v>
      </c>
      <c r="C96">
        <v>2135</v>
      </c>
      <c r="D96" s="2">
        <v>8</v>
      </c>
      <c r="E96" s="2">
        <f t="shared" si="5"/>
        <v>3.2</v>
      </c>
      <c r="F96" s="2">
        <v>4.2</v>
      </c>
      <c r="G96" s="2">
        <f t="shared" si="1"/>
        <v>2.52</v>
      </c>
      <c r="H96" s="27">
        <f t="shared" si="6"/>
        <v>5.720000000000001</v>
      </c>
      <c r="I96" s="2">
        <f t="shared" si="7"/>
        <v>-3.8</v>
      </c>
      <c r="J96" s="2">
        <f t="shared" si="8"/>
        <v>5</v>
      </c>
      <c r="K96" s="10"/>
    </row>
    <row r="97" spans="1:11" ht="12.75" outlineLevel="1">
      <c r="A97" s="1">
        <v>90</v>
      </c>
      <c r="B97" s="11" t="s">
        <v>238</v>
      </c>
      <c r="C97">
        <v>2816</v>
      </c>
      <c r="D97" s="2">
        <v>6.5</v>
      </c>
      <c r="E97" s="2">
        <f t="shared" si="5"/>
        <v>2.6</v>
      </c>
      <c r="F97" s="2">
        <v>0</v>
      </c>
      <c r="G97" s="2">
        <f t="shared" si="1"/>
        <v>0</v>
      </c>
      <c r="H97" s="27">
        <f t="shared" si="6"/>
        <v>2.6</v>
      </c>
      <c r="I97" s="2">
        <f t="shared" si="7"/>
        <v>-6.5</v>
      </c>
      <c r="J97" s="2">
        <f t="shared" si="8"/>
        <v>0.8</v>
      </c>
      <c r="K97" s="10"/>
    </row>
    <row r="98" spans="1:11" ht="12.75" outlineLevel="1">
      <c r="A98" s="1">
        <v>91</v>
      </c>
      <c r="B98" s="11" t="s">
        <v>239</v>
      </c>
      <c r="C98">
        <v>2806</v>
      </c>
      <c r="D98" s="2">
        <v>6.5</v>
      </c>
      <c r="E98" s="2">
        <f t="shared" si="5"/>
        <v>2.6</v>
      </c>
      <c r="F98" s="2">
        <v>2</v>
      </c>
      <c r="G98" s="2">
        <f t="shared" si="1"/>
        <v>1.2</v>
      </c>
      <c r="H98" s="27">
        <f t="shared" si="6"/>
        <v>3.8</v>
      </c>
      <c r="I98" s="2">
        <f t="shared" si="7"/>
        <v>-4.5</v>
      </c>
      <c r="J98" s="2">
        <f t="shared" si="8"/>
        <v>2.8</v>
      </c>
      <c r="K98" s="10"/>
    </row>
    <row r="99" spans="1:11" ht="12.75" outlineLevel="1">
      <c r="A99" s="1">
        <v>92</v>
      </c>
      <c r="B99" s="11" t="s">
        <v>285</v>
      </c>
      <c r="C99">
        <v>2236</v>
      </c>
      <c r="D99" s="2">
        <v>8.5</v>
      </c>
      <c r="E99" s="2">
        <f t="shared" si="5"/>
        <v>3.4000000000000004</v>
      </c>
      <c r="F99" s="2">
        <v>0</v>
      </c>
      <c r="G99" s="2">
        <f t="shared" si="1"/>
        <v>0</v>
      </c>
      <c r="H99" s="27">
        <f t="shared" si="6"/>
        <v>3.4000000000000004</v>
      </c>
      <c r="I99" s="2">
        <f t="shared" si="7"/>
        <v>-8.5</v>
      </c>
      <c r="J99" s="2">
        <f t="shared" si="8"/>
        <v>0.8</v>
      </c>
      <c r="K99" s="10"/>
    </row>
    <row r="100" spans="1:11" ht="12.75" outlineLevel="1">
      <c r="A100" s="1">
        <v>93</v>
      </c>
      <c r="B100" s="11" t="s">
        <v>316</v>
      </c>
      <c r="C100">
        <v>2976</v>
      </c>
      <c r="D100" s="2">
        <v>6</v>
      </c>
      <c r="E100" s="2">
        <f t="shared" si="5"/>
        <v>2.4000000000000004</v>
      </c>
      <c r="F100" s="2">
        <v>8</v>
      </c>
      <c r="G100" s="2">
        <f t="shared" si="1"/>
        <v>4.8</v>
      </c>
      <c r="H100" s="27">
        <f t="shared" si="6"/>
        <v>7.2</v>
      </c>
      <c r="I100" s="2">
        <f t="shared" si="7"/>
        <v>2</v>
      </c>
      <c r="J100" s="2">
        <f t="shared" si="8"/>
        <v>7.2</v>
      </c>
      <c r="K100" s="10"/>
    </row>
    <row r="101" spans="1:11" ht="12.75" outlineLevel="1">
      <c r="A101" s="1">
        <v>94</v>
      </c>
      <c r="B101" s="11" t="s">
        <v>317</v>
      </c>
      <c r="C101">
        <v>2427</v>
      </c>
      <c r="D101" s="2">
        <v>6</v>
      </c>
      <c r="E101" s="2">
        <f t="shared" si="5"/>
        <v>2.4000000000000004</v>
      </c>
      <c r="F101" s="2">
        <v>2</v>
      </c>
      <c r="G101" s="2">
        <f t="shared" si="1"/>
        <v>1.2</v>
      </c>
      <c r="H101" s="27">
        <f t="shared" si="6"/>
        <v>3.6000000000000005</v>
      </c>
      <c r="I101" s="2">
        <f t="shared" si="7"/>
        <v>-4</v>
      </c>
      <c r="J101" s="2">
        <f t="shared" si="8"/>
        <v>2.8</v>
      </c>
      <c r="K101" s="10"/>
    </row>
    <row r="102" spans="1:11" ht="12.75" outlineLevel="1">
      <c r="A102" s="1">
        <v>95</v>
      </c>
      <c r="B102" s="11" t="s">
        <v>318</v>
      </c>
      <c r="C102">
        <v>2823</v>
      </c>
      <c r="D102" s="2">
        <v>6</v>
      </c>
      <c r="E102" s="2">
        <f t="shared" si="5"/>
        <v>2.4000000000000004</v>
      </c>
      <c r="F102" s="2">
        <v>5.5</v>
      </c>
      <c r="G102" s="2">
        <f t="shared" si="1"/>
        <v>3.3</v>
      </c>
      <c r="H102" s="27">
        <f t="shared" si="6"/>
        <v>5.7</v>
      </c>
      <c r="I102" s="2">
        <f t="shared" si="7"/>
        <v>-0.5</v>
      </c>
      <c r="J102" s="2">
        <f t="shared" si="8"/>
        <v>5.7</v>
      </c>
      <c r="K102" s="10"/>
    </row>
    <row r="103" spans="1:11" ht="12.75" outlineLevel="1">
      <c r="A103" s="1">
        <v>96</v>
      </c>
      <c r="B103" s="11" t="s">
        <v>319</v>
      </c>
      <c r="C103">
        <v>2051</v>
      </c>
      <c r="D103" s="2">
        <v>5.5</v>
      </c>
      <c r="E103" s="2">
        <f t="shared" si="5"/>
        <v>2.2</v>
      </c>
      <c r="F103" s="2">
        <v>5.5</v>
      </c>
      <c r="G103" s="2">
        <f t="shared" si="1"/>
        <v>3.3</v>
      </c>
      <c r="H103" s="27">
        <f t="shared" si="6"/>
        <v>5.5</v>
      </c>
      <c r="I103" s="2">
        <f t="shared" si="7"/>
        <v>0</v>
      </c>
      <c r="J103" s="2">
        <f t="shared" si="8"/>
        <v>5.5</v>
      </c>
      <c r="K103" s="10"/>
    </row>
    <row r="104" spans="1:11" ht="12.75" outlineLevel="1">
      <c r="A104" s="1">
        <v>97</v>
      </c>
      <c r="B104" s="11" t="s">
        <v>320</v>
      </c>
      <c r="C104">
        <v>1919</v>
      </c>
      <c r="D104" s="2">
        <v>5.5</v>
      </c>
      <c r="E104" s="2">
        <f t="shared" si="5"/>
        <v>2.2</v>
      </c>
      <c r="F104" s="2">
        <v>4.7</v>
      </c>
      <c r="G104" s="2">
        <f t="shared" si="1"/>
        <v>2.82</v>
      </c>
      <c r="H104" s="27">
        <f t="shared" si="6"/>
        <v>5.02</v>
      </c>
      <c r="I104" s="2">
        <f t="shared" si="7"/>
        <v>-0.7999999999999998</v>
      </c>
      <c r="J104" s="2">
        <f t="shared" si="8"/>
        <v>5.02</v>
      </c>
      <c r="K104" s="10"/>
    </row>
    <row r="105" spans="1:11" ht="12.75" outlineLevel="1">
      <c r="A105" s="1">
        <v>98</v>
      </c>
      <c r="B105" s="11" t="s">
        <v>321</v>
      </c>
      <c r="C105">
        <v>2489</v>
      </c>
      <c r="D105" s="2">
        <v>3.5</v>
      </c>
      <c r="E105" s="2">
        <f t="shared" si="5"/>
        <v>1.4000000000000001</v>
      </c>
      <c r="F105" s="2">
        <v>6</v>
      </c>
      <c r="G105" s="2">
        <f t="shared" si="1"/>
        <v>3.5999999999999996</v>
      </c>
      <c r="H105" s="27">
        <f t="shared" si="6"/>
        <v>5</v>
      </c>
      <c r="I105" s="2">
        <f t="shared" si="7"/>
        <v>2.5</v>
      </c>
      <c r="J105" s="2">
        <f t="shared" si="8"/>
        <v>5</v>
      </c>
      <c r="K105" s="10"/>
    </row>
    <row r="106" spans="1:11" ht="12.75" outlineLevel="1">
      <c r="A106" s="1">
        <v>99</v>
      </c>
      <c r="B106" s="11" t="s">
        <v>322</v>
      </c>
      <c r="C106">
        <v>3013</v>
      </c>
      <c r="D106" s="2">
        <v>10</v>
      </c>
      <c r="E106" s="2">
        <f t="shared" si="5"/>
        <v>4</v>
      </c>
      <c r="F106" s="2">
        <v>10</v>
      </c>
      <c r="G106" s="2">
        <f t="shared" si="1"/>
        <v>6</v>
      </c>
      <c r="H106" s="27">
        <f t="shared" si="6"/>
        <v>10</v>
      </c>
      <c r="I106" s="2">
        <f t="shared" si="7"/>
        <v>0</v>
      </c>
      <c r="J106" s="2">
        <f t="shared" si="8"/>
        <v>10</v>
      </c>
      <c r="K106" s="10"/>
    </row>
    <row r="107" spans="1:11" ht="12.75" outlineLevel="1">
      <c r="A107" s="1">
        <v>100</v>
      </c>
      <c r="B107" s="11" t="s">
        <v>323</v>
      </c>
      <c r="C107">
        <v>2563</v>
      </c>
      <c r="D107" s="2">
        <v>6</v>
      </c>
      <c r="E107" s="2">
        <f t="shared" si="5"/>
        <v>2.4000000000000004</v>
      </c>
      <c r="F107" s="2">
        <v>3</v>
      </c>
      <c r="G107" s="2">
        <f t="shared" si="1"/>
        <v>1.7999999999999998</v>
      </c>
      <c r="H107" s="27">
        <f t="shared" si="6"/>
        <v>4.2</v>
      </c>
      <c r="I107" s="2">
        <f t="shared" si="7"/>
        <v>-3</v>
      </c>
      <c r="J107" s="2">
        <f t="shared" si="8"/>
        <v>4.2</v>
      </c>
      <c r="K107" s="10"/>
    </row>
    <row r="108" spans="1:11" ht="12.75" outlineLevel="1">
      <c r="A108" s="1">
        <v>101</v>
      </c>
      <c r="B108" s="11" t="s">
        <v>324</v>
      </c>
      <c r="C108">
        <v>2412</v>
      </c>
      <c r="D108" s="2">
        <v>6</v>
      </c>
      <c r="E108" s="2">
        <f t="shared" si="5"/>
        <v>2.4000000000000004</v>
      </c>
      <c r="F108" s="2">
        <v>5</v>
      </c>
      <c r="G108" s="2">
        <f t="shared" si="1"/>
        <v>3</v>
      </c>
      <c r="H108" s="27">
        <f t="shared" si="6"/>
        <v>5.4</v>
      </c>
      <c r="I108" s="2">
        <f t="shared" si="7"/>
        <v>-1</v>
      </c>
      <c r="J108" s="2">
        <f t="shared" si="8"/>
        <v>5.4</v>
      </c>
      <c r="K108" s="10"/>
    </row>
    <row r="109" spans="1:11" ht="12.75" outlineLevel="1">
      <c r="A109" s="1">
        <v>102</v>
      </c>
      <c r="B109" s="11" t="s">
        <v>325</v>
      </c>
      <c r="C109">
        <v>2147</v>
      </c>
      <c r="D109" s="2">
        <v>7</v>
      </c>
      <c r="E109" s="2">
        <f t="shared" si="5"/>
        <v>2.8000000000000003</v>
      </c>
      <c r="F109" s="2">
        <v>0</v>
      </c>
      <c r="G109" s="2">
        <f t="shared" si="1"/>
        <v>0</v>
      </c>
      <c r="H109" s="27">
        <f t="shared" si="6"/>
        <v>2.8000000000000003</v>
      </c>
      <c r="I109" s="2">
        <f t="shared" si="7"/>
        <v>-7</v>
      </c>
      <c r="J109" s="2">
        <f t="shared" si="8"/>
        <v>0.8</v>
      </c>
      <c r="K109" s="10"/>
    </row>
    <row r="110" spans="1:11" ht="12.75" outlineLevel="1">
      <c r="A110" s="1">
        <v>103</v>
      </c>
      <c r="B110" s="11" t="s">
        <v>326</v>
      </c>
      <c r="C110">
        <v>2212</v>
      </c>
      <c r="D110" s="2">
        <v>7</v>
      </c>
      <c r="E110" s="2">
        <f t="shared" si="5"/>
        <v>2.8000000000000003</v>
      </c>
      <c r="F110" s="2">
        <v>0</v>
      </c>
      <c r="G110" s="2">
        <f t="shared" si="1"/>
        <v>0</v>
      </c>
      <c r="H110" s="27">
        <f t="shared" si="6"/>
        <v>2.8000000000000003</v>
      </c>
      <c r="I110" s="2">
        <f t="shared" si="7"/>
        <v>-7</v>
      </c>
      <c r="J110" s="2">
        <f t="shared" si="8"/>
        <v>0.8</v>
      </c>
      <c r="K110" s="10"/>
    </row>
    <row r="111" spans="1:11" ht="12.75" outlineLevel="1">
      <c r="A111" s="1">
        <v>104</v>
      </c>
      <c r="B111" s="11" t="s">
        <v>327</v>
      </c>
      <c r="C111">
        <v>2483</v>
      </c>
      <c r="D111" s="2">
        <v>7</v>
      </c>
      <c r="E111" s="2">
        <f t="shared" si="5"/>
        <v>2.8000000000000003</v>
      </c>
      <c r="F111" s="2">
        <v>1</v>
      </c>
      <c r="G111" s="2">
        <f t="shared" si="1"/>
        <v>0.6</v>
      </c>
      <c r="H111" s="27">
        <f t="shared" si="6"/>
        <v>3.4000000000000004</v>
      </c>
      <c r="I111" s="2">
        <f t="shared" si="7"/>
        <v>-6</v>
      </c>
      <c r="J111" s="2">
        <f t="shared" si="8"/>
        <v>1.8000000000000003</v>
      </c>
      <c r="K111" s="10"/>
    </row>
    <row r="112" spans="1:11" ht="12.75" outlineLevel="1">
      <c r="A112" s="1">
        <v>105</v>
      </c>
      <c r="B112" s="11" t="s">
        <v>328</v>
      </c>
      <c r="C112">
        <v>2488</v>
      </c>
      <c r="D112" s="2">
        <v>6</v>
      </c>
      <c r="E112" s="2">
        <f t="shared" si="5"/>
        <v>2.4000000000000004</v>
      </c>
      <c r="F112" s="2">
        <v>4.5</v>
      </c>
      <c r="G112" s="2">
        <f t="shared" si="1"/>
        <v>2.6999999999999997</v>
      </c>
      <c r="H112" s="27">
        <f t="shared" si="6"/>
        <v>5.1</v>
      </c>
      <c r="I112" s="2">
        <f t="shared" si="7"/>
        <v>-1.5</v>
      </c>
      <c r="J112" s="2">
        <f t="shared" si="8"/>
        <v>5.1</v>
      </c>
      <c r="K112" s="10"/>
    </row>
    <row r="113" spans="1:11" ht="12.75" outlineLevel="1">
      <c r="A113" s="1">
        <v>106</v>
      </c>
      <c r="B113" s="11" t="s">
        <v>329</v>
      </c>
      <c r="C113">
        <v>2400</v>
      </c>
      <c r="D113" s="2">
        <v>6</v>
      </c>
      <c r="E113" s="2">
        <f t="shared" si="5"/>
        <v>2.4000000000000004</v>
      </c>
      <c r="F113" s="2">
        <v>4.5</v>
      </c>
      <c r="G113" s="2">
        <f t="shared" si="1"/>
        <v>2.6999999999999997</v>
      </c>
      <c r="H113" s="27">
        <f t="shared" si="6"/>
        <v>5.1</v>
      </c>
      <c r="I113" s="2">
        <f t="shared" si="7"/>
        <v>-1.5</v>
      </c>
      <c r="J113" s="2">
        <f t="shared" si="8"/>
        <v>5.1</v>
      </c>
      <c r="K113" s="10"/>
    </row>
    <row r="114" spans="1:11" ht="12.75" outlineLevel="1">
      <c r="A114" s="1">
        <v>107</v>
      </c>
      <c r="B114" s="11" t="s">
        <v>330</v>
      </c>
      <c r="C114">
        <v>1686</v>
      </c>
      <c r="D114" s="2">
        <v>8</v>
      </c>
      <c r="E114" s="2">
        <f t="shared" si="5"/>
        <v>3.2</v>
      </c>
      <c r="F114" s="2">
        <v>4.2</v>
      </c>
      <c r="G114" s="2">
        <f t="shared" si="1"/>
        <v>2.52</v>
      </c>
      <c r="H114" s="27">
        <f t="shared" si="6"/>
        <v>5.720000000000001</v>
      </c>
      <c r="I114" s="2">
        <f t="shared" si="7"/>
        <v>-3.8</v>
      </c>
      <c r="J114" s="2">
        <f t="shared" si="8"/>
        <v>5</v>
      </c>
      <c r="K114" s="10"/>
    </row>
    <row r="115" spans="1:11" ht="12.75" outlineLevel="1">
      <c r="A115" s="1">
        <v>108</v>
      </c>
      <c r="B115" s="11" t="s">
        <v>331</v>
      </c>
      <c r="C115">
        <v>2453</v>
      </c>
      <c r="D115" s="2">
        <v>6</v>
      </c>
      <c r="E115" s="2">
        <f t="shared" si="5"/>
        <v>2.4000000000000004</v>
      </c>
      <c r="F115" s="2">
        <v>4.4</v>
      </c>
      <c r="G115" s="2">
        <f t="shared" si="1"/>
        <v>2.64</v>
      </c>
      <c r="H115" s="27">
        <f t="shared" si="6"/>
        <v>5.040000000000001</v>
      </c>
      <c r="I115" s="2">
        <f t="shared" si="7"/>
        <v>-1.5999999999999996</v>
      </c>
      <c r="J115" s="2">
        <f t="shared" si="8"/>
        <v>5.040000000000001</v>
      </c>
      <c r="K115" s="10"/>
    </row>
    <row r="116" spans="1:11" ht="12.75" outlineLevel="1">
      <c r="A116" s="1">
        <v>109</v>
      </c>
      <c r="B116" s="11" t="s">
        <v>332</v>
      </c>
      <c r="C116">
        <v>2587</v>
      </c>
      <c r="D116" s="2">
        <v>5</v>
      </c>
      <c r="E116" s="2">
        <f t="shared" si="5"/>
        <v>2</v>
      </c>
      <c r="F116" s="2">
        <v>5</v>
      </c>
      <c r="G116" s="2">
        <f t="shared" si="1"/>
        <v>3</v>
      </c>
      <c r="H116" s="27">
        <f t="shared" si="6"/>
        <v>5</v>
      </c>
      <c r="I116" s="2">
        <f t="shared" si="7"/>
        <v>0</v>
      </c>
      <c r="J116" s="2">
        <f t="shared" si="8"/>
        <v>5</v>
      </c>
      <c r="K116" s="10"/>
    </row>
    <row r="117" spans="1:11" ht="12.75" outlineLevel="1">
      <c r="A117" s="1">
        <v>110</v>
      </c>
      <c r="B117" s="11" t="s">
        <v>333</v>
      </c>
      <c r="C117">
        <v>1878</v>
      </c>
      <c r="D117" s="2">
        <v>6</v>
      </c>
      <c r="E117" s="2">
        <f t="shared" si="5"/>
        <v>2.4000000000000004</v>
      </c>
      <c r="F117" s="2">
        <v>4.5</v>
      </c>
      <c r="G117" s="2">
        <f t="shared" si="1"/>
        <v>2.6999999999999997</v>
      </c>
      <c r="H117" s="27">
        <f t="shared" si="6"/>
        <v>5.1</v>
      </c>
      <c r="I117" s="2">
        <f t="shared" si="7"/>
        <v>-1.5</v>
      </c>
      <c r="J117" s="2">
        <f t="shared" si="8"/>
        <v>5.1</v>
      </c>
      <c r="K117" s="10"/>
    </row>
    <row r="118" spans="1:11" ht="12.75" outlineLevel="1">
      <c r="A118" s="1">
        <v>111</v>
      </c>
      <c r="B118" s="11" t="s">
        <v>297</v>
      </c>
      <c r="C118">
        <v>2392</v>
      </c>
      <c r="D118" s="2">
        <v>7</v>
      </c>
      <c r="E118" s="2">
        <f t="shared" si="5"/>
        <v>2.8000000000000003</v>
      </c>
      <c r="F118" s="2">
        <v>4</v>
      </c>
      <c r="G118" s="2">
        <f t="shared" si="1"/>
        <v>2.4</v>
      </c>
      <c r="H118" s="27">
        <f t="shared" si="6"/>
        <v>5.2</v>
      </c>
      <c r="I118" s="2">
        <f t="shared" si="7"/>
        <v>-3</v>
      </c>
      <c r="J118" s="2">
        <f t="shared" si="8"/>
        <v>5.2</v>
      </c>
      <c r="K118" s="10"/>
    </row>
    <row r="119" spans="1:11" ht="12.75" outlineLevel="1">
      <c r="A119" s="1">
        <v>112</v>
      </c>
      <c r="B119" s="11" t="s">
        <v>334</v>
      </c>
      <c r="C119">
        <v>1802</v>
      </c>
      <c r="D119" s="2">
        <v>7</v>
      </c>
      <c r="E119" s="2">
        <f t="shared" si="5"/>
        <v>2.8000000000000003</v>
      </c>
      <c r="F119" s="2">
        <v>4</v>
      </c>
      <c r="G119" s="2">
        <f t="shared" si="1"/>
        <v>2.4</v>
      </c>
      <c r="H119" s="27">
        <f t="shared" si="6"/>
        <v>5.2</v>
      </c>
      <c r="I119" s="2">
        <f t="shared" si="7"/>
        <v>-3</v>
      </c>
      <c r="J119" s="2">
        <f t="shared" si="8"/>
        <v>5.2</v>
      </c>
      <c r="K119" s="10"/>
    </row>
    <row r="120" spans="1:11" ht="12.75" outlineLevel="1">
      <c r="A120" s="1">
        <v>113</v>
      </c>
      <c r="B120" s="11" t="s">
        <v>335</v>
      </c>
      <c r="C120">
        <v>2519</v>
      </c>
      <c r="D120" s="2">
        <v>6</v>
      </c>
      <c r="E120" s="2">
        <f t="shared" si="5"/>
        <v>2.4000000000000004</v>
      </c>
      <c r="F120" s="2">
        <v>4.5</v>
      </c>
      <c r="G120" s="2">
        <f t="shared" si="1"/>
        <v>2.6999999999999997</v>
      </c>
      <c r="H120" s="27">
        <f t="shared" si="6"/>
        <v>5.1</v>
      </c>
      <c r="I120" s="2">
        <f t="shared" si="7"/>
        <v>-1.5</v>
      </c>
      <c r="J120" s="2">
        <f t="shared" si="8"/>
        <v>5.1</v>
      </c>
      <c r="K120" s="10"/>
    </row>
    <row r="121" spans="1:11" ht="12.75" outlineLevel="1">
      <c r="A121" s="1">
        <v>114</v>
      </c>
      <c r="B121" s="11" t="s">
        <v>336</v>
      </c>
      <c r="C121">
        <v>2499</v>
      </c>
      <c r="D121" s="2">
        <v>5.5</v>
      </c>
      <c r="E121" s="2">
        <f t="shared" si="5"/>
        <v>2.2</v>
      </c>
      <c r="F121" s="2">
        <v>4.7</v>
      </c>
      <c r="G121" s="2">
        <f t="shared" si="1"/>
        <v>2.82</v>
      </c>
      <c r="H121" s="27">
        <f t="shared" si="6"/>
        <v>5.02</v>
      </c>
      <c r="I121" s="2">
        <f t="shared" si="7"/>
        <v>-0.7999999999999998</v>
      </c>
      <c r="J121" s="2">
        <f t="shared" si="8"/>
        <v>5.02</v>
      </c>
      <c r="K121" s="10"/>
    </row>
    <row r="122" spans="1:11" ht="12.75" outlineLevel="1">
      <c r="A122" s="1">
        <v>115</v>
      </c>
      <c r="B122" s="11" t="s">
        <v>337</v>
      </c>
      <c r="C122">
        <v>2405</v>
      </c>
      <c r="D122" s="2">
        <v>4.5</v>
      </c>
      <c r="E122" s="2">
        <f t="shared" si="5"/>
        <v>1.8</v>
      </c>
      <c r="F122" s="2">
        <v>6</v>
      </c>
      <c r="G122" s="2">
        <f t="shared" si="1"/>
        <v>3.5999999999999996</v>
      </c>
      <c r="H122" s="27">
        <f t="shared" si="6"/>
        <v>5.3999999999999995</v>
      </c>
      <c r="I122" s="2">
        <f t="shared" si="7"/>
        <v>1.5</v>
      </c>
      <c r="J122" s="2">
        <f t="shared" si="8"/>
        <v>5.3999999999999995</v>
      </c>
      <c r="K122" s="10"/>
    </row>
    <row r="123" spans="1:11" ht="12.75" outlineLevel="1">
      <c r="A123" s="1">
        <v>116</v>
      </c>
      <c r="B123" s="11" t="s">
        <v>338</v>
      </c>
      <c r="C123">
        <v>2345</v>
      </c>
      <c r="D123" s="2">
        <v>7.5</v>
      </c>
      <c r="E123" s="2">
        <f t="shared" si="5"/>
        <v>3</v>
      </c>
      <c r="F123" s="2">
        <v>5</v>
      </c>
      <c r="G123" s="2">
        <f t="shared" si="1"/>
        <v>3</v>
      </c>
      <c r="H123" s="27">
        <f t="shared" si="6"/>
        <v>6</v>
      </c>
      <c r="I123" s="2">
        <f t="shared" si="7"/>
        <v>-2.5</v>
      </c>
      <c r="J123" s="2">
        <f t="shared" si="8"/>
        <v>6</v>
      </c>
      <c r="K123" s="10"/>
    </row>
    <row r="124" spans="1:11" ht="12.75" outlineLevel="1">
      <c r="A124" s="1">
        <v>117</v>
      </c>
      <c r="B124" s="11" t="s">
        <v>339</v>
      </c>
      <c r="C124">
        <v>2117</v>
      </c>
      <c r="D124" s="2">
        <v>5.5</v>
      </c>
      <c r="E124" s="2">
        <f t="shared" si="5"/>
        <v>2.2</v>
      </c>
      <c r="F124" s="2">
        <v>1.5</v>
      </c>
      <c r="G124" s="2">
        <f t="shared" si="1"/>
        <v>0.8999999999999999</v>
      </c>
      <c r="H124" s="27">
        <f t="shared" si="6"/>
        <v>3.1</v>
      </c>
      <c r="I124" s="2">
        <f t="shared" si="7"/>
        <v>-4</v>
      </c>
      <c r="J124" s="2">
        <f t="shared" si="8"/>
        <v>2.3</v>
      </c>
      <c r="K124" s="10"/>
    </row>
    <row r="125" spans="1:11" ht="12.75" outlineLevel="1">
      <c r="A125" s="1">
        <v>118</v>
      </c>
      <c r="B125" s="11" t="s">
        <v>340</v>
      </c>
      <c r="C125">
        <v>2439</v>
      </c>
      <c r="D125" s="2">
        <v>7.5</v>
      </c>
      <c r="E125" s="2">
        <f t="shared" si="5"/>
        <v>3</v>
      </c>
      <c r="F125" s="2">
        <v>4.3</v>
      </c>
      <c r="G125" s="2">
        <f t="shared" si="1"/>
        <v>2.5799999999999996</v>
      </c>
      <c r="H125" s="27">
        <f t="shared" si="6"/>
        <v>5.58</v>
      </c>
      <c r="I125" s="2">
        <f t="shared" si="7"/>
        <v>-3.2</v>
      </c>
      <c r="J125" s="2">
        <f t="shared" si="8"/>
        <v>5.1</v>
      </c>
      <c r="K125" s="10"/>
    </row>
    <row r="126" spans="1:11" ht="12.75" outlineLevel="1">
      <c r="A126" s="1">
        <v>119</v>
      </c>
      <c r="B126" s="11" t="s">
        <v>341</v>
      </c>
      <c r="C126">
        <v>2739</v>
      </c>
      <c r="D126" s="2">
        <v>10</v>
      </c>
      <c r="E126" s="2">
        <f t="shared" si="5"/>
        <v>4</v>
      </c>
      <c r="F126" s="2">
        <v>5</v>
      </c>
      <c r="G126" s="2">
        <f t="shared" si="1"/>
        <v>3</v>
      </c>
      <c r="H126" s="27">
        <f t="shared" si="6"/>
        <v>7</v>
      </c>
      <c r="I126" s="2">
        <f t="shared" si="7"/>
        <v>-5</v>
      </c>
      <c r="J126" s="2">
        <f t="shared" si="8"/>
        <v>5.800000000000001</v>
      </c>
      <c r="K126" s="10"/>
    </row>
    <row r="127" spans="1:11" ht="12.75" outlineLevel="1">
      <c r="A127" s="1">
        <v>120</v>
      </c>
      <c r="B127" s="11" t="s">
        <v>342</v>
      </c>
      <c r="C127">
        <v>2706</v>
      </c>
      <c r="D127" s="2">
        <v>10</v>
      </c>
      <c r="E127" s="2">
        <f t="shared" si="5"/>
        <v>4</v>
      </c>
      <c r="F127" s="2">
        <v>5.5</v>
      </c>
      <c r="G127" s="2">
        <f t="shared" si="1"/>
        <v>3.3</v>
      </c>
      <c r="H127" s="27">
        <f t="shared" si="6"/>
        <v>7.3</v>
      </c>
      <c r="I127" s="2">
        <f t="shared" si="7"/>
        <v>-4.5</v>
      </c>
      <c r="J127" s="2">
        <f t="shared" si="8"/>
        <v>6.3</v>
      </c>
      <c r="K127" s="10"/>
    </row>
    <row r="128" spans="1:11" ht="12.75" outlineLevel="1">
      <c r="A128" s="1">
        <v>121</v>
      </c>
      <c r="B128" s="11" t="s">
        <v>343</v>
      </c>
      <c r="C128">
        <v>2348</v>
      </c>
      <c r="D128" s="2">
        <v>6</v>
      </c>
      <c r="E128" s="2">
        <f t="shared" si="5"/>
        <v>2.4000000000000004</v>
      </c>
      <c r="F128" s="2">
        <v>4.4</v>
      </c>
      <c r="G128" s="2">
        <f t="shared" si="1"/>
        <v>2.64</v>
      </c>
      <c r="H128" s="27">
        <f t="shared" si="6"/>
        <v>5.040000000000001</v>
      </c>
      <c r="I128" s="2">
        <f t="shared" si="7"/>
        <v>-1.5999999999999996</v>
      </c>
      <c r="J128" s="2">
        <f t="shared" si="8"/>
        <v>5.040000000000001</v>
      </c>
      <c r="K128" s="10"/>
    </row>
    <row r="129" spans="1:11" ht="12.75" outlineLevel="1">
      <c r="A129" s="1">
        <v>122</v>
      </c>
      <c r="B129" s="11" t="s">
        <v>344</v>
      </c>
      <c r="C129">
        <v>2240</v>
      </c>
      <c r="D129" s="2">
        <v>6.5</v>
      </c>
      <c r="E129" s="2">
        <f t="shared" si="5"/>
        <v>2.6</v>
      </c>
      <c r="F129" s="2">
        <v>6</v>
      </c>
      <c r="G129" s="2">
        <f t="shared" si="1"/>
        <v>3.5999999999999996</v>
      </c>
      <c r="H129" s="27">
        <f t="shared" si="6"/>
        <v>6.199999999999999</v>
      </c>
      <c r="I129" s="2">
        <f t="shared" si="7"/>
        <v>-0.5</v>
      </c>
      <c r="J129" s="2">
        <f t="shared" si="8"/>
        <v>6.199999999999999</v>
      </c>
      <c r="K129" s="10"/>
    </row>
    <row r="130" spans="1:11" ht="12.75" outlineLevel="1">
      <c r="A130" s="1">
        <v>123</v>
      </c>
      <c r="B130" s="11" t="s">
        <v>300</v>
      </c>
      <c r="C130">
        <v>1122</v>
      </c>
      <c r="D130" s="2">
        <v>6</v>
      </c>
      <c r="E130" s="2">
        <f t="shared" si="5"/>
        <v>2.4000000000000004</v>
      </c>
      <c r="F130" s="2">
        <v>4.5</v>
      </c>
      <c r="G130" s="2">
        <f t="shared" si="1"/>
        <v>2.6999999999999997</v>
      </c>
      <c r="H130" s="27">
        <f t="shared" si="6"/>
        <v>5.1</v>
      </c>
      <c r="I130" s="2">
        <f t="shared" si="7"/>
        <v>-1.5</v>
      </c>
      <c r="J130" s="2">
        <f t="shared" si="8"/>
        <v>5.1</v>
      </c>
      <c r="K130" s="10"/>
    </row>
    <row r="131" spans="1:11" ht="12.75" outlineLevel="1">
      <c r="A131" s="1">
        <v>124</v>
      </c>
      <c r="B131" s="11" t="s">
        <v>345</v>
      </c>
      <c r="C131">
        <v>2610</v>
      </c>
      <c r="D131" s="2">
        <v>0</v>
      </c>
      <c r="E131" s="2">
        <f t="shared" si="5"/>
        <v>0</v>
      </c>
      <c r="F131" s="2">
        <v>2</v>
      </c>
      <c r="G131" s="2">
        <f t="shared" si="1"/>
        <v>1.2</v>
      </c>
      <c r="H131" s="27">
        <f t="shared" si="6"/>
        <v>1.2</v>
      </c>
      <c r="I131" s="2">
        <f t="shared" si="7"/>
        <v>2</v>
      </c>
      <c r="J131" s="2">
        <f t="shared" si="8"/>
        <v>1.2</v>
      </c>
      <c r="K131" s="10"/>
    </row>
    <row r="132" spans="1:11" ht="12.75" outlineLevel="1">
      <c r="A132" s="1">
        <v>125</v>
      </c>
      <c r="B132" s="11" t="s">
        <v>346</v>
      </c>
      <c r="C132">
        <v>2977</v>
      </c>
      <c r="D132" s="2">
        <v>7.5</v>
      </c>
      <c r="E132" s="2">
        <f t="shared" si="5"/>
        <v>3</v>
      </c>
      <c r="F132" s="2">
        <v>7</v>
      </c>
      <c r="G132" s="2">
        <f t="shared" si="1"/>
        <v>4.2</v>
      </c>
      <c r="H132" s="27">
        <f t="shared" si="6"/>
        <v>7.2</v>
      </c>
      <c r="I132" s="2">
        <f t="shared" si="7"/>
        <v>-0.5</v>
      </c>
      <c r="J132" s="2">
        <f t="shared" si="8"/>
        <v>7.2</v>
      </c>
      <c r="K132" s="10"/>
    </row>
    <row r="133" spans="1:11" ht="12.75" outlineLevel="1">
      <c r="A133" s="1">
        <v>126</v>
      </c>
      <c r="B133" s="11" t="s">
        <v>347</v>
      </c>
      <c r="C133">
        <v>2932</v>
      </c>
      <c r="D133" s="2">
        <v>6</v>
      </c>
      <c r="E133" s="2">
        <f t="shared" si="5"/>
        <v>2.4000000000000004</v>
      </c>
      <c r="F133" s="2">
        <v>4.5</v>
      </c>
      <c r="G133" s="2">
        <f t="shared" si="1"/>
        <v>2.6999999999999997</v>
      </c>
      <c r="H133" s="27">
        <f t="shared" si="6"/>
        <v>5.1</v>
      </c>
      <c r="I133" s="2">
        <f t="shared" si="7"/>
        <v>-1.5</v>
      </c>
      <c r="J133" s="2">
        <f t="shared" si="8"/>
        <v>5.1</v>
      </c>
      <c r="K133" s="10"/>
    </row>
    <row r="134" spans="1:11" ht="12.75" outlineLevel="1">
      <c r="A134" s="1">
        <v>127</v>
      </c>
      <c r="B134" s="11" t="s">
        <v>348</v>
      </c>
      <c r="C134">
        <v>3026</v>
      </c>
      <c r="D134" s="2">
        <v>10</v>
      </c>
      <c r="E134" s="2">
        <f t="shared" si="5"/>
        <v>4</v>
      </c>
      <c r="F134" s="2">
        <v>10</v>
      </c>
      <c r="G134" s="2">
        <f t="shared" si="1"/>
        <v>6</v>
      </c>
      <c r="H134" s="27">
        <f t="shared" si="6"/>
        <v>10</v>
      </c>
      <c r="I134" s="2">
        <f t="shared" si="7"/>
        <v>0</v>
      </c>
      <c r="J134" s="2">
        <f t="shared" si="8"/>
        <v>10</v>
      </c>
      <c r="K134" s="10"/>
    </row>
    <row r="135" spans="1:11" ht="12.75" outlineLevel="1">
      <c r="A135" s="1">
        <v>128</v>
      </c>
      <c r="B135" s="11" t="s">
        <v>124</v>
      </c>
      <c r="C135">
        <v>1680</v>
      </c>
      <c r="D135" s="2">
        <v>5</v>
      </c>
      <c r="E135" s="2">
        <f t="shared" si="5"/>
        <v>2</v>
      </c>
      <c r="F135" s="2">
        <v>2</v>
      </c>
      <c r="G135" s="2">
        <f t="shared" si="1"/>
        <v>1.2</v>
      </c>
      <c r="H135" s="27">
        <f t="shared" si="6"/>
        <v>3.2</v>
      </c>
      <c r="I135" s="2">
        <f t="shared" si="7"/>
        <v>-3</v>
      </c>
      <c r="J135" s="2">
        <f t="shared" si="8"/>
        <v>3.2</v>
      </c>
      <c r="K135" s="10"/>
    </row>
    <row r="136" spans="1:11" ht="12.75" outlineLevel="1">
      <c r="A136" s="1">
        <v>129</v>
      </c>
      <c r="B136" s="11" t="s">
        <v>146</v>
      </c>
      <c r="C136">
        <v>2918</v>
      </c>
      <c r="D136" s="2">
        <v>8</v>
      </c>
      <c r="E136" s="2">
        <f t="shared" si="5"/>
        <v>3.2</v>
      </c>
      <c r="F136" s="2">
        <v>1.5</v>
      </c>
      <c r="G136" s="2">
        <f t="shared" si="1"/>
        <v>0.8999999999999999</v>
      </c>
      <c r="H136" s="27">
        <f t="shared" si="6"/>
        <v>4.1</v>
      </c>
      <c r="I136" s="2">
        <f t="shared" si="7"/>
        <v>-6.5</v>
      </c>
      <c r="J136" s="2">
        <f t="shared" si="8"/>
        <v>2.3</v>
      </c>
      <c r="K136" s="10"/>
    </row>
    <row r="137" spans="1:11" ht="12.75" outlineLevel="1">
      <c r="A137" s="1">
        <v>130</v>
      </c>
      <c r="B137" s="11" t="s">
        <v>248</v>
      </c>
      <c r="C137">
        <v>2577</v>
      </c>
      <c r="D137" s="2">
        <v>7</v>
      </c>
      <c r="E137" s="2">
        <f t="shared" si="5"/>
        <v>2.8000000000000003</v>
      </c>
      <c r="F137" s="2">
        <v>7</v>
      </c>
      <c r="G137" s="2">
        <f t="shared" si="1"/>
        <v>4.2</v>
      </c>
      <c r="H137" s="27">
        <f t="shared" si="6"/>
        <v>7</v>
      </c>
      <c r="I137" s="2">
        <f t="shared" si="7"/>
        <v>0</v>
      </c>
      <c r="J137" s="2">
        <f t="shared" si="8"/>
        <v>7</v>
      </c>
      <c r="K137" s="10"/>
    </row>
    <row r="138" spans="1:11" ht="12.75" outlineLevel="1">
      <c r="A138" s="1">
        <v>131</v>
      </c>
      <c r="B138" s="11" t="s">
        <v>269</v>
      </c>
      <c r="C138">
        <v>2590</v>
      </c>
      <c r="D138" s="2">
        <v>6</v>
      </c>
      <c r="E138" s="2">
        <f t="shared" si="5"/>
        <v>2.4000000000000004</v>
      </c>
      <c r="F138" s="2">
        <v>5</v>
      </c>
      <c r="G138" s="2">
        <f t="shared" si="1"/>
        <v>3</v>
      </c>
      <c r="H138" s="27">
        <f t="shared" si="6"/>
        <v>5.4</v>
      </c>
      <c r="I138" s="2">
        <f t="shared" si="7"/>
        <v>-1</v>
      </c>
      <c r="J138" s="2">
        <f t="shared" si="8"/>
        <v>5.4</v>
      </c>
      <c r="K138" s="10"/>
    </row>
    <row r="139" spans="1:11" ht="12.75" outlineLevel="1">
      <c r="A139" s="1">
        <v>132</v>
      </c>
      <c r="B139" s="11" t="s">
        <v>271</v>
      </c>
      <c r="C139">
        <v>2559</v>
      </c>
      <c r="D139" s="2">
        <v>6.5</v>
      </c>
      <c r="E139" s="2">
        <f t="shared" si="5"/>
        <v>2.6</v>
      </c>
      <c r="F139" s="2">
        <v>2</v>
      </c>
      <c r="G139" s="2">
        <f t="shared" si="1"/>
        <v>1.2</v>
      </c>
      <c r="H139" s="27">
        <f t="shared" si="6"/>
        <v>3.8</v>
      </c>
      <c r="I139" s="2">
        <f t="shared" si="7"/>
        <v>-4.5</v>
      </c>
      <c r="J139" s="2">
        <f t="shared" si="8"/>
        <v>2.8</v>
      </c>
      <c r="K139" s="10"/>
    </row>
    <row r="140" spans="1:11" ht="12.75" outlineLevel="1">
      <c r="A140" s="1">
        <v>133</v>
      </c>
      <c r="B140" s="11" t="s">
        <v>156</v>
      </c>
      <c r="C140">
        <v>2879</v>
      </c>
      <c r="D140" s="2">
        <v>6</v>
      </c>
      <c r="E140" s="2">
        <f t="shared" si="5"/>
        <v>2.4000000000000004</v>
      </c>
      <c r="F140" s="2">
        <v>1</v>
      </c>
      <c r="G140" s="2">
        <f t="shared" si="1"/>
        <v>0.6</v>
      </c>
      <c r="H140" s="27">
        <f t="shared" si="6"/>
        <v>3.0000000000000004</v>
      </c>
      <c r="I140" s="2">
        <f t="shared" si="7"/>
        <v>-5</v>
      </c>
      <c r="J140" s="2">
        <f t="shared" si="8"/>
        <v>1.8000000000000003</v>
      </c>
      <c r="K140" s="10"/>
    </row>
    <row r="141" spans="1:11" ht="12.75" outlineLevel="1">
      <c r="A141" s="1">
        <v>134</v>
      </c>
      <c r="B141" s="11" t="s">
        <v>166</v>
      </c>
      <c r="C141">
        <v>2822</v>
      </c>
      <c r="D141" s="2">
        <v>6</v>
      </c>
      <c r="E141" s="2">
        <f t="shared" si="5"/>
        <v>2.4000000000000004</v>
      </c>
      <c r="F141" s="2">
        <v>1.5</v>
      </c>
      <c r="G141" s="2">
        <f t="shared" si="1"/>
        <v>0.8999999999999999</v>
      </c>
      <c r="H141" s="27">
        <f t="shared" si="6"/>
        <v>3.3000000000000003</v>
      </c>
      <c r="I141" s="2">
        <f t="shared" si="7"/>
        <v>-4.5</v>
      </c>
      <c r="J141" s="2">
        <f t="shared" si="8"/>
        <v>2.3</v>
      </c>
      <c r="K141" s="10"/>
    </row>
    <row r="142" spans="1:11" ht="15.75" outlineLevel="1">
      <c r="A142" s="1">
        <v>135</v>
      </c>
      <c r="B142" s="17" t="s">
        <v>86</v>
      </c>
      <c r="C142">
        <v>3001</v>
      </c>
      <c r="D142" s="2">
        <v>6</v>
      </c>
      <c r="E142" s="2">
        <f t="shared" si="5"/>
        <v>2.4000000000000004</v>
      </c>
      <c r="F142" s="2">
        <v>0</v>
      </c>
      <c r="G142" s="2">
        <f t="shared" si="1"/>
        <v>0</v>
      </c>
      <c r="H142" s="27">
        <f t="shared" si="6"/>
        <v>2.4000000000000004</v>
      </c>
      <c r="I142" s="2">
        <f t="shared" si="7"/>
        <v>-6</v>
      </c>
      <c r="J142" s="2">
        <f t="shared" si="8"/>
        <v>0.8</v>
      </c>
      <c r="K142" s="10"/>
    </row>
    <row r="143" spans="1:11" ht="12.75" outlineLevel="1">
      <c r="A143" s="1">
        <v>136</v>
      </c>
      <c r="B143" s="11" t="s">
        <v>288</v>
      </c>
      <c r="C143">
        <v>2950</v>
      </c>
      <c r="D143" s="2">
        <v>6</v>
      </c>
      <c r="E143" s="2">
        <f t="shared" si="5"/>
        <v>2.4000000000000004</v>
      </c>
      <c r="F143" s="2">
        <v>1.5</v>
      </c>
      <c r="G143" s="2">
        <f t="shared" si="1"/>
        <v>0.8999999999999999</v>
      </c>
      <c r="H143" s="27">
        <f t="shared" si="6"/>
        <v>3.3000000000000003</v>
      </c>
      <c r="I143" s="2">
        <f t="shared" si="7"/>
        <v>-4.5</v>
      </c>
      <c r="J143" s="2">
        <f t="shared" si="8"/>
        <v>2.3</v>
      </c>
      <c r="K143" s="10"/>
    </row>
    <row r="144" spans="1:11" ht="12.75" outlineLevel="1">
      <c r="A144" s="1">
        <v>137</v>
      </c>
      <c r="B144" s="11" t="s">
        <v>274</v>
      </c>
      <c r="C144">
        <v>3207</v>
      </c>
      <c r="D144" s="2">
        <v>10</v>
      </c>
      <c r="E144" s="2">
        <f t="shared" si="5"/>
        <v>4</v>
      </c>
      <c r="F144" s="2">
        <v>6.5</v>
      </c>
      <c r="G144" s="2">
        <f t="shared" si="1"/>
        <v>3.9</v>
      </c>
      <c r="H144" s="27">
        <f t="shared" si="6"/>
        <v>7.9</v>
      </c>
      <c r="I144" s="2">
        <f t="shared" si="7"/>
        <v>-3.5</v>
      </c>
      <c r="J144" s="2">
        <f t="shared" si="8"/>
        <v>7.300000000000001</v>
      </c>
      <c r="K144" s="10"/>
    </row>
    <row r="145" spans="1:11" ht="12.75" outlineLevel="1">
      <c r="A145" s="1">
        <v>138</v>
      </c>
      <c r="B145" s="11" t="s">
        <v>268</v>
      </c>
      <c r="C145">
        <v>2469</v>
      </c>
      <c r="D145" s="2">
        <v>6.5</v>
      </c>
      <c r="E145" s="2">
        <f t="shared" si="5"/>
        <v>2.6</v>
      </c>
      <c r="F145" s="2">
        <v>7</v>
      </c>
      <c r="G145" s="2">
        <f t="shared" si="1"/>
        <v>4.2</v>
      </c>
      <c r="H145" s="27">
        <f t="shared" si="6"/>
        <v>6.800000000000001</v>
      </c>
      <c r="I145" s="2">
        <f t="shared" si="7"/>
        <v>0.5</v>
      </c>
      <c r="J145" s="2">
        <f t="shared" si="8"/>
        <v>6.800000000000001</v>
      </c>
      <c r="K145" s="10"/>
    </row>
    <row r="146" spans="1:11" ht="12.75" outlineLevel="1">
      <c r="A146" s="1">
        <v>139</v>
      </c>
      <c r="B146" s="11" t="s">
        <v>207</v>
      </c>
      <c r="C146">
        <v>2760</v>
      </c>
      <c r="D146" s="2">
        <v>6.5</v>
      </c>
      <c r="E146" s="2">
        <f t="shared" si="5"/>
        <v>2.6</v>
      </c>
      <c r="F146" s="2">
        <v>1</v>
      </c>
      <c r="G146" s="2">
        <f t="shared" si="1"/>
        <v>0.6</v>
      </c>
      <c r="H146" s="27">
        <f t="shared" si="6"/>
        <v>3.2</v>
      </c>
      <c r="I146" s="2">
        <f t="shared" si="7"/>
        <v>-5.5</v>
      </c>
      <c r="J146" s="2">
        <f t="shared" si="8"/>
        <v>1.8000000000000003</v>
      </c>
      <c r="K146" s="10"/>
    </row>
    <row r="147" spans="1:11" ht="12.75" outlineLevel="1">
      <c r="A147" s="1">
        <v>140</v>
      </c>
      <c r="B147" s="11" t="s">
        <v>244</v>
      </c>
      <c r="C147">
        <v>3072</v>
      </c>
      <c r="D147" s="2">
        <v>5.5</v>
      </c>
      <c r="E147" s="2">
        <f t="shared" si="5"/>
        <v>2.2</v>
      </c>
      <c r="F147" s="2">
        <v>1.5</v>
      </c>
      <c r="G147" s="2">
        <f t="shared" si="1"/>
        <v>0.8999999999999999</v>
      </c>
      <c r="H147" s="27">
        <f t="shared" si="6"/>
        <v>3.1</v>
      </c>
      <c r="I147" s="2">
        <f t="shared" si="7"/>
        <v>-4</v>
      </c>
      <c r="J147" s="2">
        <f t="shared" si="8"/>
        <v>2.3</v>
      </c>
      <c r="K147" s="10"/>
    </row>
    <row r="148" spans="1:11" ht="12.75" outlineLevel="1">
      <c r="A148" s="1">
        <v>141</v>
      </c>
      <c r="B148" s="11" t="s">
        <v>243</v>
      </c>
      <c r="C148">
        <v>3055</v>
      </c>
      <c r="D148" s="2">
        <v>5.5</v>
      </c>
      <c r="E148" s="2">
        <f t="shared" si="5"/>
        <v>2.2</v>
      </c>
      <c r="F148" s="2">
        <v>1.5</v>
      </c>
      <c r="G148" s="2">
        <f t="shared" si="1"/>
        <v>0.8999999999999999</v>
      </c>
      <c r="H148" s="27">
        <f t="shared" si="6"/>
        <v>3.1</v>
      </c>
      <c r="I148" s="2">
        <f t="shared" si="7"/>
        <v>-4</v>
      </c>
      <c r="J148" s="2">
        <f t="shared" si="8"/>
        <v>2.3</v>
      </c>
      <c r="K148" s="10"/>
    </row>
    <row r="149" spans="1:11" ht="12.75" outlineLevel="1">
      <c r="A149" s="1">
        <v>142</v>
      </c>
      <c r="B149" s="11" t="s">
        <v>261</v>
      </c>
      <c r="C149">
        <v>3094</v>
      </c>
      <c r="D149" s="2">
        <v>5.5</v>
      </c>
      <c r="E149" s="2">
        <f t="shared" si="5"/>
        <v>2.2</v>
      </c>
      <c r="F149" s="2">
        <v>2.5</v>
      </c>
      <c r="G149" s="2">
        <f t="shared" si="1"/>
        <v>1.5</v>
      </c>
      <c r="H149" s="27">
        <f t="shared" si="6"/>
        <v>3.7</v>
      </c>
      <c r="I149" s="2">
        <f t="shared" si="7"/>
        <v>-3</v>
      </c>
      <c r="J149" s="2">
        <f t="shared" si="8"/>
        <v>3.7</v>
      </c>
      <c r="K149" s="10"/>
    </row>
    <row r="150" spans="1:11" ht="12.75" outlineLevel="1">
      <c r="A150" s="1">
        <v>143</v>
      </c>
      <c r="B150" s="11" t="s">
        <v>193</v>
      </c>
      <c r="C150">
        <v>2949</v>
      </c>
      <c r="D150" s="2">
        <v>5.5</v>
      </c>
      <c r="E150" s="2">
        <f t="shared" si="5"/>
        <v>2.2</v>
      </c>
      <c r="F150" s="2">
        <v>2.5</v>
      </c>
      <c r="G150" s="2">
        <f t="shared" si="1"/>
        <v>1.5</v>
      </c>
      <c r="H150" s="27">
        <f t="shared" si="6"/>
        <v>3.7</v>
      </c>
      <c r="I150" s="2">
        <f t="shared" si="7"/>
        <v>-3</v>
      </c>
      <c r="J150" s="2">
        <f t="shared" si="8"/>
        <v>3.7</v>
      </c>
      <c r="K150" s="10"/>
    </row>
    <row r="151" spans="1:11" ht="12.75" outlineLevel="1">
      <c r="A151" s="1">
        <v>144</v>
      </c>
      <c r="B151" s="11" t="s">
        <v>59</v>
      </c>
      <c r="C151">
        <v>3144</v>
      </c>
      <c r="D151" s="2">
        <v>8</v>
      </c>
      <c r="E151" s="2">
        <f t="shared" si="5"/>
        <v>3.2</v>
      </c>
      <c r="F151" s="2">
        <v>1</v>
      </c>
      <c r="G151" s="2">
        <f t="shared" si="1"/>
        <v>0.6</v>
      </c>
      <c r="H151" s="27">
        <f t="shared" si="6"/>
        <v>3.8000000000000003</v>
      </c>
      <c r="I151" s="2">
        <f t="shared" si="7"/>
        <v>-7</v>
      </c>
      <c r="J151" s="2">
        <f t="shared" si="8"/>
        <v>1.8000000000000003</v>
      </c>
      <c r="K151" s="10"/>
    </row>
    <row r="152" spans="2:11" ht="12.75" outlineLevel="1">
      <c r="B152" s="11"/>
      <c r="H152" s="27"/>
      <c r="K152" s="10"/>
    </row>
    <row r="153" spans="8:11" ht="12.75">
      <c r="H153" s="28"/>
      <c r="I153" s="2">
        <f>IF(D153="","",-(D153-F153))</f>
      </c>
      <c r="J153" s="2">
        <f>IF(D153="","",IF((D153-F153)&gt;3,(F153+2)*0.4+F153*0.6,H153))</f>
      </c>
      <c r="K153" s="10"/>
    </row>
    <row r="154" spans="2:13" ht="12.75">
      <c r="B154" s="11"/>
      <c r="D154" s="12"/>
      <c r="H154" s="27"/>
      <c r="I154" s="2">
        <f>IF(D154="","",-(D154-F154))</f>
      </c>
      <c r="J154" s="2">
        <f>IF(D154="","",IF((D154-F154)&gt;3,(F154+2)*0.4+F154*0.6,H154))</f>
      </c>
      <c r="K154" s="10"/>
      <c r="M154" s="13"/>
    </row>
    <row r="155" spans="2:11" ht="12.75">
      <c r="B155" s="31" t="s">
        <v>48</v>
      </c>
      <c r="H155" s="27"/>
      <c r="I155" s="2">
        <f>IF(D155="","",-(D155-F155))</f>
      </c>
      <c r="J155" s="2">
        <f>IF(D155="","",IF((D155-F155)&gt;3,(F155+2)*0.4+F155*0.6,H155))</f>
      </c>
      <c r="K155" s="10"/>
    </row>
    <row r="156" spans="8:11" ht="12.75">
      <c r="H156" s="27"/>
      <c r="K156" s="10"/>
    </row>
    <row r="157" spans="1:13" ht="12.75">
      <c r="A157" s="1">
        <v>1</v>
      </c>
      <c r="B157" t="s">
        <v>47</v>
      </c>
      <c r="C157">
        <v>1508</v>
      </c>
      <c r="F157" s="2">
        <v>5</v>
      </c>
      <c r="H157" s="27"/>
      <c r="J157" s="2">
        <v>5</v>
      </c>
      <c r="K157" s="10"/>
      <c r="M157" s="14" t="s">
        <v>26</v>
      </c>
    </row>
    <row r="158" spans="1:13" ht="12.75">
      <c r="A158" s="1">
        <v>2</v>
      </c>
      <c r="B158" t="s">
        <v>49</v>
      </c>
      <c r="C158">
        <v>3011</v>
      </c>
      <c r="F158" s="2">
        <v>1</v>
      </c>
      <c r="H158" s="28"/>
      <c r="I158" s="2">
        <f>IF(D158="","",-(D158-F158))</f>
      </c>
      <c r="J158" s="2">
        <v>1</v>
      </c>
      <c r="K158" s="10"/>
      <c r="M158" s="11"/>
    </row>
    <row r="159" spans="1:10" ht="12.75">
      <c r="A159" s="1">
        <v>3</v>
      </c>
      <c r="B159" t="s">
        <v>50</v>
      </c>
      <c r="C159">
        <v>2935</v>
      </c>
      <c r="F159" s="2">
        <v>2</v>
      </c>
      <c r="H159" s="27"/>
      <c r="I159" s="2">
        <f>IF(D159="","",-(D159-F159))</f>
      </c>
      <c r="J159" s="2">
        <v>2</v>
      </c>
    </row>
    <row r="160" spans="1:13" ht="12.75">
      <c r="A160" s="1">
        <v>4</v>
      </c>
      <c r="B160" t="s">
        <v>53</v>
      </c>
      <c r="C160">
        <v>2931</v>
      </c>
      <c r="F160" s="2">
        <v>2</v>
      </c>
      <c r="H160" s="27"/>
      <c r="J160" s="2">
        <v>2</v>
      </c>
      <c r="M160" t="s">
        <v>27</v>
      </c>
    </row>
    <row r="161" spans="1:11" ht="12.75">
      <c r="A161" s="1">
        <v>5</v>
      </c>
      <c r="B161" s="11" t="s">
        <v>54</v>
      </c>
      <c r="C161">
        <v>1521</v>
      </c>
      <c r="F161" s="2">
        <v>1</v>
      </c>
      <c r="H161" s="27"/>
      <c r="J161" s="2">
        <v>1</v>
      </c>
      <c r="K161" s="10"/>
    </row>
    <row r="162" spans="1:11" ht="12.75">
      <c r="A162" s="1">
        <v>6</v>
      </c>
      <c r="B162" t="s">
        <v>55</v>
      </c>
      <c r="C162">
        <v>1117</v>
      </c>
      <c r="F162" s="2">
        <v>1</v>
      </c>
      <c r="H162" s="27"/>
      <c r="J162" s="2">
        <v>1</v>
      </c>
      <c r="K162" s="10"/>
    </row>
    <row r="163" spans="1:11" ht="12.75">
      <c r="A163" s="1">
        <v>7</v>
      </c>
      <c r="B163" t="s">
        <v>58</v>
      </c>
      <c r="C163">
        <v>2984</v>
      </c>
      <c r="F163" s="2">
        <v>7.5</v>
      </c>
      <c r="H163" s="27"/>
      <c r="J163" s="2">
        <v>7.5</v>
      </c>
      <c r="K163" s="10"/>
    </row>
    <row r="164" spans="1:13" ht="12.75">
      <c r="A164" s="1">
        <v>8</v>
      </c>
      <c r="B164" t="s">
        <v>65</v>
      </c>
      <c r="C164">
        <v>2481</v>
      </c>
      <c r="F164" s="2">
        <v>0</v>
      </c>
      <c r="H164" s="27"/>
      <c r="J164" s="2">
        <v>0</v>
      </c>
      <c r="K164" s="10"/>
      <c r="M164" t="s">
        <v>28</v>
      </c>
    </row>
    <row r="165" spans="1:11" ht="12.75">
      <c r="A165" s="1">
        <v>9</v>
      </c>
      <c r="B165" t="s">
        <v>67</v>
      </c>
      <c r="C165">
        <v>2480</v>
      </c>
      <c r="F165" s="2">
        <v>1.5</v>
      </c>
      <c r="H165" s="27"/>
      <c r="J165" s="2">
        <v>1.5</v>
      </c>
      <c r="K165" s="10"/>
    </row>
    <row r="166" spans="1:11" ht="12.75">
      <c r="A166" s="1">
        <v>10</v>
      </c>
      <c r="B166" t="s">
        <v>72</v>
      </c>
      <c r="C166">
        <v>2596</v>
      </c>
      <c r="F166" s="2">
        <v>1</v>
      </c>
      <c r="H166" s="28"/>
      <c r="J166" s="2">
        <v>1</v>
      </c>
      <c r="K166" s="10"/>
    </row>
    <row r="167" spans="1:13" ht="12.75">
      <c r="A167" s="1">
        <v>11</v>
      </c>
      <c r="B167" t="s">
        <v>73</v>
      </c>
      <c r="C167">
        <v>2955</v>
      </c>
      <c r="F167" s="2">
        <v>1.5</v>
      </c>
      <c r="H167" s="27"/>
      <c r="J167" s="2">
        <v>1.5</v>
      </c>
      <c r="K167" s="10"/>
      <c r="M167" s="15"/>
    </row>
    <row r="168" spans="1:11" ht="12.75">
      <c r="A168" s="1">
        <v>12</v>
      </c>
      <c r="B168" s="15" t="s">
        <v>74</v>
      </c>
      <c r="C168">
        <v>2958</v>
      </c>
      <c r="F168" s="2">
        <v>1.5</v>
      </c>
      <c r="H168" s="27"/>
      <c r="J168" s="2">
        <v>1.5</v>
      </c>
      <c r="K168" s="10"/>
    </row>
    <row r="169" spans="1:13" ht="12.75">
      <c r="A169" s="1">
        <v>13</v>
      </c>
      <c r="B169" s="15" t="s">
        <v>76</v>
      </c>
      <c r="C169">
        <v>2960</v>
      </c>
      <c r="F169" s="2">
        <v>2</v>
      </c>
      <c r="H169" s="27"/>
      <c r="J169" s="2">
        <v>2</v>
      </c>
      <c r="K169" s="10"/>
      <c r="M169" t="s">
        <v>29</v>
      </c>
    </row>
    <row r="170" spans="1:11" ht="12.75">
      <c r="A170" s="1">
        <v>14</v>
      </c>
      <c r="B170" s="15" t="s">
        <v>77</v>
      </c>
      <c r="C170">
        <v>3017</v>
      </c>
      <c r="F170" s="2">
        <v>2</v>
      </c>
      <c r="H170" s="27"/>
      <c r="J170" s="2">
        <v>2</v>
      </c>
      <c r="K170" s="10"/>
    </row>
    <row r="171" spans="1:11" ht="12.75">
      <c r="A171" s="1">
        <v>15</v>
      </c>
      <c r="B171" s="16" t="s">
        <v>81</v>
      </c>
      <c r="C171">
        <v>3020</v>
      </c>
      <c r="F171" s="2">
        <v>0</v>
      </c>
      <c r="H171" s="27"/>
      <c r="J171" s="2">
        <v>0</v>
      </c>
      <c r="K171" s="10"/>
    </row>
    <row r="172" spans="1:11" ht="12.75">
      <c r="A172" s="1">
        <v>16</v>
      </c>
      <c r="B172" s="15" t="s">
        <v>80</v>
      </c>
      <c r="C172">
        <v>3151</v>
      </c>
      <c r="F172" s="2">
        <v>3</v>
      </c>
      <c r="H172" s="27"/>
      <c r="J172" s="2">
        <v>3</v>
      </c>
      <c r="K172" s="10"/>
    </row>
    <row r="173" spans="1:11" ht="12.75">
      <c r="A173" s="1">
        <v>17</v>
      </c>
      <c r="B173" s="15" t="s">
        <v>84</v>
      </c>
      <c r="C173">
        <v>3160</v>
      </c>
      <c r="F173" s="2">
        <v>0</v>
      </c>
      <c r="H173" s="27"/>
      <c r="J173" s="2">
        <v>0</v>
      </c>
      <c r="K173" s="10"/>
    </row>
    <row r="174" spans="1:13" ht="15.75">
      <c r="A174" s="1">
        <v>18</v>
      </c>
      <c r="B174" s="17" t="s">
        <v>85</v>
      </c>
      <c r="C174">
        <v>2766</v>
      </c>
      <c r="F174" s="2">
        <v>2.5</v>
      </c>
      <c r="H174" s="29"/>
      <c r="J174" s="2">
        <v>2.5</v>
      </c>
      <c r="K174" s="10"/>
      <c r="M174" s="17" t="s">
        <v>30</v>
      </c>
    </row>
    <row r="175" spans="1:13" ht="15.75">
      <c r="A175" s="1">
        <v>19</v>
      </c>
      <c r="B175" t="s">
        <v>87</v>
      </c>
      <c r="C175">
        <v>3129</v>
      </c>
      <c r="F175" s="2">
        <v>0</v>
      </c>
      <c r="H175" s="28"/>
      <c r="J175" s="2">
        <v>0</v>
      </c>
      <c r="K175" s="10"/>
      <c r="M175" s="17"/>
    </row>
    <row r="176" spans="1:13" ht="15.75">
      <c r="A176" s="1">
        <v>20</v>
      </c>
      <c r="B176" t="s">
        <v>88</v>
      </c>
      <c r="C176">
        <v>3103</v>
      </c>
      <c r="F176" s="2">
        <v>0</v>
      </c>
      <c r="H176" s="27"/>
      <c r="J176" s="2">
        <v>0</v>
      </c>
      <c r="K176" s="10"/>
      <c r="M176" s="17"/>
    </row>
    <row r="177" spans="1:13" ht="15.75">
      <c r="A177" s="1">
        <v>21</v>
      </c>
      <c r="B177" t="s">
        <v>91</v>
      </c>
      <c r="C177">
        <v>2683</v>
      </c>
      <c r="F177" s="2">
        <v>5</v>
      </c>
      <c r="H177" s="27"/>
      <c r="J177" s="2">
        <v>5</v>
      </c>
      <c r="K177" s="10" t="s">
        <v>92</v>
      </c>
      <c r="M177" s="17" t="s">
        <v>31</v>
      </c>
    </row>
    <row r="178" spans="1:13" ht="12.75">
      <c r="A178" s="1">
        <v>22</v>
      </c>
      <c r="B178" t="s">
        <v>93</v>
      </c>
      <c r="C178">
        <v>2262</v>
      </c>
      <c r="F178" s="2">
        <v>2</v>
      </c>
      <c r="H178" s="27"/>
      <c r="J178" s="2">
        <v>2</v>
      </c>
      <c r="K178" s="10"/>
      <c r="M178" s="11"/>
    </row>
    <row r="179" spans="1:11" ht="12.75">
      <c r="A179" s="1">
        <v>23</v>
      </c>
      <c r="B179" t="s">
        <v>94</v>
      </c>
      <c r="C179">
        <v>2791</v>
      </c>
      <c r="F179" s="2">
        <v>1</v>
      </c>
      <c r="H179" s="27"/>
      <c r="J179" s="2">
        <v>1</v>
      </c>
      <c r="K179" s="10"/>
    </row>
    <row r="180" spans="1:13" ht="12.75">
      <c r="A180" s="1">
        <v>24</v>
      </c>
      <c r="B180" t="s">
        <v>95</v>
      </c>
      <c r="C180">
        <v>2545</v>
      </c>
      <c r="F180" s="2">
        <v>1.5</v>
      </c>
      <c r="H180" s="27"/>
      <c r="J180" s="2">
        <v>1.5</v>
      </c>
      <c r="K180" s="10"/>
      <c r="M180" t="s">
        <v>32</v>
      </c>
    </row>
    <row r="181" spans="1:11" ht="12.75">
      <c r="A181" s="1">
        <v>25</v>
      </c>
      <c r="B181" t="s">
        <v>96</v>
      </c>
      <c r="C181">
        <v>3100</v>
      </c>
      <c r="F181" s="2">
        <v>1</v>
      </c>
      <c r="H181" s="27"/>
      <c r="J181" s="2">
        <v>1</v>
      </c>
      <c r="K181" s="10"/>
    </row>
    <row r="182" spans="1:10" ht="12.75">
      <c r="A182" s="1">
        <v>26</v>
      </c>
      <c r="B182" t="s">
        <v>97</v>
      </c>
      <c r="C182">
        <v>2684</v>
      </c>
      <c r="F182" s="2">
        <v>1</v>
      </c>
      <c r="H182" s="27"/>
      <c r="J182" s="2">
        <v>1</v>
      </c>
    </row>
    <row r="183" spans="1:13" ht="12.75">
      <c r="A183" s="1">
        <v>27</v>
      </c>
      <c r="B183" t="s">
        <v>98</v>
      </c>
      <c r="C183">
        <v>2946</v>
      </c>
      <c r="F183" s="2">
        <v>1</v>
      </c>
      <c r="H183" s="27"/>
      <c r="J183" s="2">
        <v>1</v>
      </c>
      <c r="K183" s="10"/>
      <c r="M183" t="s">
        <v>33</v>
      </c>
    </row>
    <row r="184" spans="1:10" ht="12.75">
      <c r="A184" s="1">
        <v>28</v>
      </c>
      <c r="B184" t="s">
        <v>99</v>
      </c>
      <c r="C184">
        <v>3053</v>
      </c>
      <c r="F184" s="2">
        <v>1.5</v>
      </c>
      <c r="H184" s="27"/>
      <c r="J184" s="2">
        <v>1.5</v>
      </c>
    </row>
    <row r="185" spans="1:11" ht="12.75">
      <c r="A185" s="1">
        <v>29</v>
      </c>
      <c r="B185" t="s">
        <v>100</v>
      </c>
      <c r="C185">
        <v>2901</v>
      </c>
      <c r="F185" s="2">
        <v>1.5</v>
      </c>
      <c r="H185" s="27"/>
      <c r="J185" s="2">
        <v>1.5</v>
      </c>
      <c r="K185" s="10"/>
    </row>
    <row r="186" spans="1:13" ht="12.75">
      <c r="A186" s="1">
        <v>30</v>
      </c>
      <c r="B186" t="s">
        <v>101</v>
      </c>
      <c r="C186">
        <v>3185</v>
      </c>
      <c r="F186" s="2">
        <v>1</v>
      </c>
      <c r="H186" s="28"/>
      <c r="J186" s="2">
        <v>1</v>
      </c>
      <c r="K186" s="10"/>
      <c r="M186" t="s">
        <v>24</v>
      </c>
    </row>
    <row r="187" spans="1:11" ht="12.75">
      <c r="A187" s="1">
        <v>31</v>
      </c>
      <c r="B187" t="s">
        <v>102</v>
      </c>
      <c r="C187">
        <v>2547</v>
      </c>
      <c r="F187" s="2">
        <v>1</v>
      </c>
      <c r="H187" s="28"/>
      <c r="J187" s="2">
        <v>1</v>
      </c>
      <c r="K187" s="10"/>
    </row>
    <row r="188" spans="1:10" ht="12.75">
      <c r="A188" s="1">
        <v>32</v>
      </c>
      <c r="B188" t="s">
        <v>103</v>
      </c>
      <c r="C188">
        <v>3131</v>
      </c>
      <c r="F188" s="2">
        <v>1</v>
      </c>
      <c r="H188" s="27"/>
      <c r="J188" s="2">
        <v>1</v>
      </c>
    </row>
    <row r="189" spans="1:13" ht="12.75">
      <c r="A189" s="1">
        <v>33</v>
      </c>
      <c r="B189" t="s">
        <v>106</v>
      </c>
      <c r="C189">
        <v>1910</v>
      </c>
      <c r="F189" s="2">
        <v>6</v>
      </c>
      <c r="H189" s="27"/>
      <c r="J189" s="2">
        <v>6</v>
      </c>
      <c r="K189" s="10"/>
      <c r="M189" t="s">
        <v>34</v>
      </c>
    </row>
    <row r="190" spans="1:11" ht="12.75">
      <c r="A190" s="1">
        <v>34</v>
      </c>
      <c r="B190" t="s">
        <v>108</v>
      </c>
      <c r="C190">
        <v>1489</v>
      </c>
      <c r="F190" s="2">
        <v>1.5</v>
      </c>
      <c r="H190" s="27"/>
      <c r="J190" s="2">
        <v>1.5</v>
      </c>
      <c r="K190" s="10"/>
    </row>
    <row r="191" spans="1:11" ht="12.75">
      <c r="A191" s="1">
        <v>35</v>
      </c>
      <c r="B191" t="s">
        <v>109</v>
      </c>
      <c r="C191">
        <v>1530</v>
      </c>
      <c r="F191" s="2">
        <v>2</v>
      </c>
      <c r="H191" s="27"/>
      <c r="J191" s="2">
        <v>2</v>
      </c>
      <c r="K191" s="10"/>
    </row>
    <row r="192" spans="1:13" ht="12.75">
      <c r="A192" s="1">
        <v>36</v>
      </c>
      <c r="B192" t="s">
        <v>110</v>
      </c>
      <c r="C192">
        <v>2251</v>
      </c>
      <c r="F192" s="2">
        <v>4</v>
      </c>
      <c r="H192" s="27"/>
      <c r="J192" s="2">
        <v>4</v>
      </c>
      <c r="K192" s="10"/>
      <c r="M192" t="s">
        <v>35</v>
      </c>
    </row>
    <row r="193" spans="1:11" ht="12.75">
      <c r="A193" s="1">
        <v>37</v>
      </c>
      <c r="B193" t="s">
        <v>111</v>
      </c>
      <c r="C193">
        <v>2172</v>
      </c>
      <c r="F193" s="2">
        <v>3</v>
      </c>
      <c r="H193" s="27"/>
      <c r="J193" s="2">
        <v>3</v>
      </c>
      <c r="K193" s="10"/>
    </row>
    <row r="194" spans="1:13" ht="12.75">
      <c r="A194" s="1">
        <v>38</v>
      </c>
      <c r="B194" t="s">
        <v>113</v>
      </c>
      <c r="C194">
        <v>1340</v>
      </c>
      <c r="F194" s="2">
        <v>5</v>
      </c>
      <c r="H194" s="28"/>
      <c r="J194" s="2">
        <v>5</v>
      </c>
      <c r="K194" s="10"/>
      <c r="M194" t="s">
        <v>36</v>
      </c>
    </row>
    <row r="195" spans="1:13" ht="12.75">
      <c r="A195" s="1">
        <v>39</v>
      </c>
      <c r="B195" s="11" t="s">
        <v>114</v>
      </c>
      <c r="C195">
        <v>2335</v>
      </c>
      <c r="F195" s="2">
        <v>2.5</v>
      </c>
      <c r="H195" s="28"/>
      <c r="J195" s="2">
        <v>2.5</v>
      </c>
      <c r="K195" s="10"/>
      <c r="M195" s="15"/>
    </row>
    <row r="196" spans="1:11" ht="12.75">
      <c r="A196" s="1">
        <v>40</v>
      </c>
      <c r="B196" s="11" t="s">
        <v>115</v>
      </c>
      <c r="C196">
        <v>2023</v>
      </c>
      <c r="F196" s="2">
        <v>1</v>
      </c>
      <c r="H196" s="27"/>
      <c r="J196" s="2">
        <v>1</v>
      </c>
      <c r="K196" s="10"/>
    </row>
    <row r="197" spans="1:13" ht="12.75">
      <c r="A197" s="1">
        <v>41</v>
      </c>
      <c r="B197" s="11" t="s">
        <v>116</v>
      </c>
      <c r="C197">
        <v>2385</v>
      </c>
      <c r="F197" s="2">
        <v>5</v>
      </c>
      <c r="H197" s="27"/>
      <c r="J197" s="2">
        <v>5</v>
      </c>
      <c r="K197" s="10"/>
      <c r="M197" t="s">
        <v>37</v>
      </c>
    </row>
    <row r="198" spans="1:10" ht="12.75">
      <c r="A198" s="1">
        <v>42</v>
      </c>
      <c r="B198" s="11" t="s">
        <v>117</v>
      </c>
      <c r="C198">
        <v>2224</v>
      </c>
      <c r="F198" s="2">
        <v>2</v>
      </c>
      <c r="H198" s="27"/>
      <c r="J198" s="2">
        <v>2</v>
      </c>
    </row>
    <row r="199" spans="1:13" ht="12.75">
      <c r="A199" s="1">
        <v>43</v>
      </c>
      <c r="B199" s="18" t="s">
        <v>118</v>
      </c>
      <c r="C199">
        <v>1603</v>
      </c>
      <c r="F199" s="2">
        <v>7</v>
      </c>
      <c r="H199" s="27"/>
      <c r="J199" s="2">
        <v>7</v>
      </c>
      <c r="K199"/>
      <c r="M199" s="18" t="s">
        <v>38</v>
      </c>
    </row>
    <row r="200" spans="1:13" ht="12.75">
      <c r="A200" s="1">
        <v>44</v>
      </c>
      <c r="B200" s="18" t="s">
        <v>119</v>
      </c>
      <c r="C200">
        <v>2334</v>
      </c>
      <c r="F200" s="2">
        <v>6</v>
      </c>
      <c r="H200" s="27"/>
      <c r="J200" s="2">
        <v>6</v>
      </c>
      <c r="K200"/>
      <c r="M200" s="18"/>
    </row>
    <row r="201" spans="1:13" ht="12.75">
      <c r="A201" s="1">
        <v>45</v>
      </c>
      <c r="B201" s="11" t="s">
        <v>121</v>
      </c>
      <c r="C201">
        <v>1012</v>
      </c>
      <c r="F201" s="2">
        <v>5</v>
      </c>
      <c r="H201" s="28"/>
      <c r="J201" s="2">
        <v>5</v>
      </c>
      <c r="K201"/>
      <c r="M201" t="s">
        <v>31</v>
      </c>
    </row>
    <row r="202" spans="1:13" ht="12.75">
      <c r="A202" s="1">
        <v>46</v>
      </c>
      <c r="B202" s="11" t="s">
        <v>126</v>
      </c>
      <c r="C202">
        <v>1606</v>
      </c>
      <c r="F202" s="2">
        <v>0</v>
      </c>
      <c r="H202" s="27"/>
      <c r="J202" s="2">
        <v>0</v>
      </c>
      <c r="K202" s="10"/>
      <c r="M202" s="19"/>
    </row>
    <row r="203" spans="1:13" ht="12.75">
      <c r="A203" s="1">
        <v>47</v>
      </c>
      <c r="B203" s="11" t="s">
        <v>128</v>
      </c>
      <c r="C203">
        <v>3043</v>
      </c>
      <c r="F203" s="2">
        <v>0</v>
      </c>
      <c r="H203" s="27"/>
      <c r="J203" s="2">
        <v>0</v>
      </c>
      <c r="K203"/>
      <c r="M203" t="s">
        <v>39</v>
      </c>
    </row>
    <row r="204" spans="1:11" ht="12.75">
      <c r="A204" s="1">
        <v>48</v>
      </c>
      <c r="B204" s="11" t="s">
        <v>129</v>
      </c>
      <c r="C204">
        <v>3037</v>
      </c>
      <c r="F204" s="2">
        <v>2</v>
      </c>
      <c r="H204" s="27"/>
      <c r="J204" s="2">
        <v>2</v>
      </c>
      <c r="K204"/>
    </row>
    <row r="205" spans="1:10" ht="12.75">
      <c r="A205" s="1">
        <v>49</v>
      </c>
      <c r="B205" s="11" t="s">
        <v>130</v>
      </c>
      <c r="C205">
        <v>2729</v>
      </c>
      <c r="F205" s="2">
        <v>1.5</v>
      </c>
      <c r="H205" s="27"/>
      <c r="J205" s="2">
        <v>1.5</v>
      </c>
    </row>
    <row r="206" spans="1:13" ht="12.75">
      <c r="A206" s="1">
        <v>50</v>
      </c>
      <c r="B206" s="11" t="s">
        <v>131</v>
      </c>
      <c r="C206">
        <v>3086</v>
      </c>
      <c r="F206" s="2">
        <v>2</v>
      </c>
      <c r="H206" s="27"/>
      <c r="J206" s="2">
        <v>2</v>
      </c>
      <c r="K206"/>
      <c r="M206" t="s">
        <v>40</v>
      </c>
    </row>
    <row r="207" spans="1:11" ht="12.75">
      <c r="A207" s="1">
        <v>51</v>
      </c>
      <c r="B207" s="11" t="s">
        <v>132</v>
      </c>
      <c r="C207">
        <v>3150</v>
      </c>
      <c r="F207" s="2">
        <v>1.5</v>
      </c>
      <c r="H207" s="27"/>
      <c r="J207" s="2">
        <v>1.5</v>
      </c>
      <c r="K207"/>
    </row>
    <row r="208" spans="1:11" ht="12.75">
      <c r="A208" s="1">
        <v>52</v>
      </c>
      <c r="B208" s="11" t="s">
        <v>133</v>
      </c>
      <c r="C208">
        <v>1577</v>
      </c>
      <c r="F208" s="2">
        <v>5</v>
      </c>
      <c r="H208" s="27"/>
      <c r="J208" s="2">
        <v>5</v>
      </c>
      <c r="K208" s="10"/>
    </row>
    <row r="209" spans="1:13" ht="12.75">
      <c r="A209" s="1">
        <v>53</v>
      </c>
      <c r="B209" s="11" t="s">
        <v>135</v>
      </c>
      <c r="C209">
        <v>2916</v>
      </c>
      <c r="F209" s="2">
        <v>1.5</v>
      </c>
      <c r="H209" s="27"/>
      <c r="J209" s="2">
        <v>1.5</v>
      </c>
      <c r="K209"/>
      <c r="M209" t="s">
        <v>41</v>
      </c>
    </row>
    <row r="210" spans="1:11" ht="12.75">
      <c r="A210" s="1">
        <v>54</v>
      </c>
      <c r="B210" s="11" t="s">
        <v>137</v>
      </c>
      <c r="C210">
        <v>2967</v>
      </c>
      <c r="F210" s="2">
        <v>2.5</v>
      </c>
      <c r="H210" s="27"/>
      <c r="J210" s="2">
        <v>2.5</v>
      </c>
      <c r="K210"/>
    </row>
    <row r="211" spans="1:10" ht="12.75">
      <c r="A211" s="1">
        <v>55</v>
      </c>
      <c r="B211" s="11" t="s">
        <v>138</v>
      </c>
      <c r="C211">
        <v>2474</v>
      </c>
      <c r="F211" s="2">
        <v>1.5</v>
      </c>
      <c r="H211" s="27"/>
      <c r="J211" s="2">
        <v>1.5</v>
      </c>
    </row>
    <row r="212" spans="1:13" ht="12.75">
      <c r="A212" s="1">
        <v>56</v>
      </c>
      <c r="B212" s="11" t="s">
        <v>140</v>
      </c>
      <c r="C212">
        <v>2401</v>
      </c>
      <c r="F212" s="2">
        <v>3</v>
      </c>
      <c r="H212" s="27"/>
      <c r="J212" s="2">
        <v>3</v>
      </c>
      <c r="K212" s="10" t="s">
        <v>20</v>
      </c>
      <c r="M212" t="s">
        <v>42</v>
      </c>
    </row>
    <row r="213" spans="1:11" ht="12.75">
      <c r="A213" s="1">
        <v>57</v>
      </c>
      <c r="B213" s="11" t="s">
        <v>141</v>
      </c>
      <c r="C213">
        <v>2442</v>
      </c>
      <c r="F213" s="2">
        <v>1</v>
      </c>
      <c r="H213" s="27"/>
      <c r="J213" s="2">
        <v>1</v>
      </c>
      <c r="K213" s="10" t="s">
        <v>20</v>
      </c>
    </row>
    <row r="214" spans="1:11" ht="12.75">
      <c r="A214" s="1">
        <v>58</v>
      </c>
      <c r="B214" s="11" t="s">
        <v>142</v>
      </c>
      <c r="C214">
        <v>3034</v>
      </c>
      <c r="F214" s="2">
        <v>1</v>
      </c>
      <c r="H214" s="27"/>
      <c r="J214" s="2">
        <v>1</v>
      </c>
      <c r="K214" s="20"/>
    </row>
    <row r="215" spans="1:11" ht="12.75">
      <c r="A215" s="1">
        <v>59</v>
      </c>
      <c r="B215" s="11" t="s">
        <v>143</v>
      </c>
      <c r="C215">
        <v>2983</v>
      </c>
      <c r="F215" s="2">
        <v>2</v>
      </c>
      <c r="H215" s="27"/>
      <c r="J215" s="2">
        <v>2</v>
      </c>
      <c r="K215" s="20"/>
    </row>
    <row r="216" spans="1:11" ht="12.75">
      <c r="A216" s="1">
        <v>60</v>
      </c>
      <c r="B216" s="11" t="s">
        <v>144</v>
      </c>
      <c r="C216">
        <v>3166</v>
      </c>
      <c r="F216" s="2">
        <v>1.5</v>
      </c>
      <c r="H216" s="27"/>
      <c r="J216" s="2">
        <v>1.5</v>
      </c>
      <c r="K216" s="20"/>
    </row>
    <row r="217" spans="1:11" ht="12.75">
      <c r="A217" s="1">
        <v>61</v>
      </c>
      <c r="B217" s="11" t="s">
        <v>145</v>
      </c>
      <c r="C217">
        <v>3005</v>
      </c>
      <c r="F217" s="2">
        <v>1.5</v>
      </c>
      <c r="H217" s="27"/>
      <c r="J217" s="2">
        <v>1.5</v>
      </c>
      <c r="K217" s="20"/>
    </row>
    <row r="218" spans="1:11" ht="12.75">
      <c r="A218" s="1">
        <v>62</v>
      </c>
      <c r="B218" s="11" t="s">
        <v>147</v>
      </c>
      <c r="C218">
        <v>2775</v>
      </c>
      <c r="F218" s="2">
        <v>6</v>
      </c>
      <c r="H218" s="27"/>
      <c r="J218" s="2">
        <v>6</v>
      </c>
      <c r="K218" s="20"/>
    </row>
    <row r="219" spans="1:11" ht="12.75">
      <c r="A219" s="1">
        <v>63</v>
      </c>
      <c r="B219" s="11" t="s">
        <v>149</v>
      </c>
      <c r="C219">
        <v>2515</v>
      </c>
      <c r="F219" s="2">
        <v>4</v>
      </c>
      <c r="H219" s="27"/>
      <c r="J219" s="2">
        <v>4</v>
      </c>
      <c r="K219" s="20"/>
    </row>
    <row r="220" spans="1:11" ht="12.75">
      <c r="A220" s="1">
        <v>64</v>
      </c>
      <c r="B220" s="11" t="s">
        <v>150</v>
      </c>
      <c r="C220">
        <v>3046</v>
      </c>
      <c r="F220" s="2">
        <v>2</v>
      </c>
      <c r="H220" s="27"/>
      <c r="J220" s="2">
        <v>2</v>
      </c>
      <c r="K220" s="20"/>
    </row>
    <row r="221" spans="1:11" ht="12.75">
      <c r="A221" s="1">
        <v>65</v>
      </c>
      <c r="B221" s="11" t="s">
        <v>151</v>
      </c>
      <c r="C221">
        <v>3006</v>
      </c>
      <c r="F221" s="2">
        <v>1</v>
      </c>
      <c r="H221" s="27"/>
      <c r="J221" s="2">
        <v>1</v>
      </c>
      <c r="K221" s="20"/>
    </row>
    <row r="222" spans="1:11" ht="12.75">
      <c r="A222" s="1">
        <v>66</v>
      </c>
      <c r="B222" s="11" t="s">
        <v>152</v>
      </c>
      <c r="C222">
        <v>1380</v>
      </c>
      <c r="F222" s="2">
        <v>1.5</v>
      </c>
      <c r="H222" s="27"/>
      <c r="J222" s="2">
        <v>1.5</v>
      </c>
      <c r="K222" s="20"/>
    </row>
    <row r="223" spans="1:11" ht="12.75">
      <c r="A223" s="1">
        <v>67</v>
      </c>
      <c r="B223" s="11" t="s">
        <v>153</v>
      </c>
      <c r="C223">
        <v>3117</v>
      </c>
      <c r="F223" s="2">
        <v>2.5</v>
      </c>
      <c r="H223" s="27"/>
      <c r="I223" s="30"/>
      <c r="J223" s="2">
        <v>2.5</v>
      </c>
      <c r="K223" s="20"/>
    </row>
    <row r="224" spans="1:11" ht="12.75">
      <c r="A224" s="1">
        <v>68</v>
      </c>
      <c r="B224" s="11" t="s">
        <v>154</v>
      </c>
      <c r="C224">
        <v>3199</v>
      </c>
      <c r="F224" s="2">
        <v>1.5</v>
      </c>
      <c r="H224" s="27"/>
      <c r="J224" s="2">
        <v>1.5</v>
      </c>
      <c r="K224" s="20"/>
    </row>
    <row r="225" spans="1:11" ht="12.75">
      <c r="A225" s="1">
        <v>69</v>
      </c>
      <c r="B225" s="11" t="s">
        <v>155</v>
      </c>
      <c r="C225">
        <v>2926</v>
      </c>
      <c r="F225" s="2">
        <v>1.5</v>
      </c>
      <c r="H225" s="27"/>
      <c r="J225" s="2">
        <v>1.5</v>
      </c>
      <c r="K225" s="20"/>
    </row>
    <row r="226" spans="1:11" ht="12.75">
      <c r="A226" s="1">
        <v>70</v>
      </c>
      <c r="B226" s="11" t="s">
        <v>157</v>
      </c>
      <c r="C226">
        <v>1783</v>
      </c>
      <c r="F226" s="2">
        <v>2.5</v>
      </c>
      <c r="H226" s="27"/>
      <c r="J226" s="2">
        <v>2.5</v>
      </c>
      <c r="K226" s="20"/>
    </row>
    <row r="227" spans="1:11" ht="12.75">
      <c r="A227" s="1">
        <v>71</v>
      </c>
      <c r="B227" s="11" t="s">
        <v>158</v>
      </c>
      <c r="C227">
        <v>1849</v>
      </c>
      <c r="F227" s="2">
        <v>3.5</v>
      </c>
      <c r="H227" s="27"/>
      <c r="J227" s="2">
        <v>3.5</v>
      </c>
      <c r="K227" s="20"/>
    </row>
    <row r="228" spans="1:11" ht="12.75">
      <c r="A228" s="1">
        <v>72</v>
      </c>
      <c r="B228" s="11" t="s">
        <v>160</v>
      </c>
      <c r="C228">
        <v>1959</v>
      </c>
      <c r="F228" s="2">
        <v>5</v>
      </c>
      <c r="H228" s="27"/>
      <c r="J228" s="2">
        <v>5</v>
      </c>
      <c r="K228" s="20"/>
    </row>
    <row r="229" spans="1:11" ht="12.75">
      <c r="A229" s="1">
        <v>73</v>
      </c>
      <c r="B229" s="11" t="s">
        <v>171</v>
      </c>
      <c r="C229">
        <v>1624</v>
      </c>
      <c r="F229" s="2">
        <v>5</v>
      </c>
      <c r="H229" s="27"/>
      <c r="J229" s="2">
        <v>5</v>
      </c>
      <c r="K229" s="20"/>
    </row>
    <row r="230" spans="1:11" ht="12.75">
      <c r="A230" s="1">
        <v>74</v>
      </c>
      <c r="B230" s="11" t="s">
        <v>175</v>
      </c>
      <c r="C230">
        <v>3076</v>
      </c>
      <c r="F230" s="2">
        <v>1.5</v>
      </c>
      <c r="H230" s="27"/>
      <c r="J230" s="2">
        <v>1.5</v>
      </c>
      <c r="K230" s="20"/>
    </row>
    <row r="231" spans="1:11" ht="12.75">
      <c r="A231" s="1">
        <v>75</v>
      </c>
      <c r="B231" s="11" t="s">
        <v>176</v>
      </c>
      <c r="C231">
        <v>3174</v>
      </c>
      <c r="F231" s="2">
        <v>1</v>
      </c>
      <c r="H231" s="27"/>
      <c r="J231" s="2">
        <v>1</v>
      </c>
      <c r="K231" s="20"/>
    </row>
    <row r="232" spans="1:11" ht="12.75">
      <c r="A232" s="1">
        <v>76</v>
      </c>
      <c r="B232" s="11" t="s">
        <v>177</v>
      </c>
      <c r="C232">
        <v>3146</v>
      </c>
      <c r="F232" s="2">
        <v>1.5</v>
      </c>
      <c r="H232" s="27"/>
      <c r="J232" s="2">
        <v>1.5</v>
      </c>
      <c r="K232" s="20"/>
    </row>
    <row r="233" spans="1:11" ht="12.75">
      <c r="A233" s="1">
        <v>77</v>
      </c>
      <c r="B233" s="11" t="s">
        <v>178</v>
      </c>
      <c r="C233">
        <v>3009</v>
      </c>
      <c r="F233" s="2">
        <v>2.5</v>
      </c>
      <c r="H233" s="27"/>
      <c r="J233" s="2">
        <v>2.5</v>
      </c>
      <c r="K233" s="20"/>
    </row>
    <row r="234" spans="1:11" ht="12.75">
      <c r="A234" s="1">
        <v>78</v>
      </c>
      <c r="B234" s="11" t="s">
        <v>179</v>
      </c>
      <c r="C234">
        <v>3190</v>
      </c>
      <c r="F234" s="2">
        <v>1.5</v>
      </c>
      <c r="H234" s="27"/>
      <c r="J234" s="2">
        <v>1.5</v>
      </c>
      <c r="K234" s="20"/>
    </row>
    <row r="235" spans="1:11" ht="12.75">
      <c r="A235" s="1">
        <v>79</v>
      </c>
      <c r="B235" s="11" t="s">
        <v>180</v>
      </c>
      <c r="C235">
        <v>3087</v>
      </c>
      <c r="F235" s="2">
        <v>0</v>
      </c>
      <c r="H235" s="27"/>
      <c r="J235" s="2">
        <v>0</v>
      </c>
      <c r="K235" s="20"/>
    </row>
    <row r="236" spans="1:11" ht="12.75">
      <c r="A236" s="1">
        <v>80</v>
      </c>
      <c r="B236" s="11" t="s">
        <v>181</v>
      </c>
      <c r="C236">
        <v>3130</v>
      </c>
      <c r="F236" s="2">
        <v>2</v>
      </c>
      <c r="H236" s="27"/>
      <c r="J236" s="2">
        <v>2</v>
      </c>
      <c r="K236" s="20"/>
    </row>
    <row r="237" spans="1:11" ht="12.75">
      <c r="A237" s="1">
        <v>81</v>
      </c>
      <c r="B237" s="11" t="s">
        <v>182</v>
      </c>
      <c r="C237">
        <v>3164</v>
      </c>
      <c r="F237" s="2">
        <v>1.5</v>
      </c>
      <c r="H237" s="27"/>
      <c r="J237" s="2">
        <v>1.5</v>
      </c>
      <c r="K237" s="20"/>
    </row>
    <row r="238" spans="1:11" ht="12.75">
      <c r="A238" s="1">
        <v>82</v>
      </c>
      <c r="B238" s="11" t="s">
        <v>183</v>
      </c>
      <c r="C238">
        <v>3177</v>
      </c>
      <c r="F238" s="2">
        <v>1.5</v>
      </c>
      <c r="H238" s="27"/>
      <c r="J238" s="2">
        <v>1.5</v>
      </c>
      <c r="K238" s="20"/>
    </row>
    <row r="239" spans="1:11" ht="12.75">
      <c r="A239" s="1">
        <v>83</v>
      </c>
      <c r="B239" s="11" t="s">
        <v>184</v>
      </c>
      <c r="C239">
        <v>3062</v>
      </c>
      <c r="F239" s="2">
        <v>1.5</v>
      </c>
      <c r="H239" s="27"/>
      <c r="J239" s="2">
        <v>1.5</v>
      </c>
      <c r="K239" s="20"/>
    </row>
    <row r="240" spans="1:11" ht="12.75">
      <c r="A240" s="1">
        <v>84</v>
      </c>
      <c r="B240" s="11" t="s">
        <v>185</v>
      </c>
      <c r="C240">
        <v>2978</v>
      </c>
      <c r="F240" s="2">
        <v>3</v>
      </c>
      <c r="H240" s="27"/>
      <c r="J240" s="2">
        <v>3</v>
      </c>
      <c r="K240" s="20"/>
    </row>
    <row r="241" spans="1:11" ht="12.75">
      <c r="A241" s="1">
        <v>85</v>
      </c>
      <c r="B241" s="11" t="s">
        <v>186</v>
      </c>
      <c r="C241">
        <v>2138</v>
      </c>
      <c r="F241" s="2">
        <v>2.5</v>
      </c>
      <c r="H241" s="27"/>
      <c r="J241" s="2">
        <v>2.5</v>
      </c>
      <c r="K241" s="20"/>
    </row>
    <row r="242" spans="1:11" ht="12.75">
      <c r="A242" s="1">
        <v>86</v>
      </c>
      <c r="B242" s="11" t="s">
        <v>187</v>
      </c>
      <c r="C242">
        <v>1151</v>
      </c>
      <c r="F242" s="2">
        <v>2</v>
      </c>
      <c r="H242" s="27"/>
      <c r="J242" s="2">
        <v>2</v>
      </c>
      <c r="K242" s="20"/>
    </row>
    <row r="243" spans="1:11" ht="12.75">
      <c r="A243" s="1">
        <v>87</v>
      </c>
      <c r="B243" s="11" t="s">
        <v>188</v>
      </c>
      <c r="C243">
        <v>3157</v>
      </c>
      <c r="F243" s="2">
        <v>1.5</v>
      </c>
      <c r="H243" s="27"/>
      <c r="J243" s="2">
        <v>1.5</v>
      </c>
      <c r="K243" s="20"/>
    </row>
    <row r="244" spans="1:11" ht="12.75">
      <c r="A244" s="1">
        <v>88</v>
      </c>
      <c r="B244" s="11" t="s">
        <v>189</v>
      </c>
      <c r="C244">
        <v>2986</v>
      </c>
      <c r="F244" s="2">
        <v>1.5</v>
      </c>
      <c r="H244" s="27"/>
      <c r="J244" s="2">
        <v>1.5</v>
      </c>
      <c r="K244" s="20"/>
    </row>
    <row r="245" spans="1:11" ht="12.75">
      <c r="A245" s="1">
        <v>89</v>
      </c>
      <c r="B245" s="11" t="s">
        <v>190</v>
      </c>
      <c r="C245">
        <v>2943</v>
      </c>
      <c r="F245" s="2">
        <v>1.5</v>
      </c>
      <c r="H245" s="27"/>
      <c r="J245" s="2">
        <v>1.5</v>
      </c>
      <c r="K245" s="20"/>
    </row>
    <row r="246" spans="1:11" ht="12.75">
      <c r="A246" s="1">
        <v>90</v>
      </c>
      <c r="B246" s="11" t="s">
        <v>191</v>
      </c>
      <c r="C246">
        <v>3111</v>
      </c>
      <c r="F246" s="2">
        <v>1.5</v>
      </c>
      <c r="H246" s="27"/>
      <c r="J246" s="2">
        <v>1.5</v>
      </c>
      <c r="K246" s="20"/>
    </row>
    <row r="247" spans="1:11" ht="12.75">
      <c r="A247" s="1">
        <v>91</v>
      </c>
      <c r="B247" s="11" t="s">
        <v>192</v>
      </c>
      <c r="C247">
        <v>2761</v>
      </c>
      <c r="F247" s="2">
        <v>0</v>
      </c>
      <c r="H247" s="27"/>
      <c r="J247" s="2">
        <v>0</v>
      </c>
      <c r="K247" s="20"/>
    </row>
    <row r="248" spans="1:11" ht="12.75">
      <c r="A248" s="1">
        <v>92</v>
      </c>
      <c r="B248" s="11" t="s">
        <v>204</v>
      </c>
      <c r="C248">
        <v>2869</v>
      </c>
      <c r="F248" s="2">
        <v>3</v>
      </c>
      <c r="H248" s="27"/>
      <c r="J248" s="2">
        <v>3</v>
      </c>
      <c r="K248" s="20"/>
    </row>
    <row r="249" spans="1:11" ht="12.75">
      <c r="A249" s="1">
        <v>93</v>
      </c>
      <c r="B249" s="11" t="s">
        <v>205</v>
      </c>
      <c r="C249">
        <v>3203</v>
      </c>
      <c r="F249" s="2">
        <v>2</v>
      </c>
      <c r="H249" s="27"/>
      <c r="J249" s="2">
        <v>2</v>
      </c>
      <c r="K249" s="20"/>
    </row>
    <row r="250" spans="1:11" ht="12.75">
      <c r="A250" s="1">
        <v>94</v>
      </c>
      <c r="B250" s="11" t="s">
        <v>206</v>
      </c>
      <c r="C250">
        <v>2482</v>
      </c>
      <c r="F250" s="2">
        <v>1</v>
      </c>
      <c r="H250" s="27"/>
      <c r="J250" s="2">
        <v>1</v>
      </c>
      <c r="K250" s="20"/>
    </row>
    <row r="251" spans="1:11" ht="12.75">
      <c r="A251" s="1">
        <v>95</v>
      </c>
      <c r="B251" s="11" t="s">
        <v>240</v>
      </c>
      <c r="C251">
        <v>1841</v>
      </c>
      <c r="F251" s="2">
        <v>2</v>
      </c>
      <c r="H251" s="27"/>
      <c r="J251" s="2">
        <v>2</v>
      </c>
      <c r="K251" s="20"/>
    </row>
    <row r="252" spans="1:11" ht="12.75">
      <c r="A252" s="1">
        <v>96</v>
      </c>
      <c r="B252" s="11" t="s">
        <v>241</v>
      </c>
      <c r="C252">
        <v>2884</v>
      </c>
      <c r="F252" s="2">
        <v>8.5</v>
      </c>
      <c r="H252" s="27"/>
      <c r="J252" s="2">
        <v>8.5</v>
      </c>
      <c r="K252" s="20"/>
    </row>
    <row r="253" spans="1:11" ht="12.75">
      <c r="A253" s="1">
        <v>97</v>
      </c>
      <c r="B253" s="11" t="s">
        <v>242</v>
      </c>
      <c r="C253">
        <v>2728</v>
      </c>
      <c r="F253" s="2">
        <v>3</v>
      </c>
      <c r="H253" s="27"/>
      <c r="J253" s="2">
        <v>3</v>
      </c>
      <c r="K253" s="20"/>
    </row>
    <row r="254" spans="1:11" ht="12.75">
      <c r="A254" s="1">
        <v>98</v>
      </c>
      <c r="B254" s="11" t="s">
        <v>245</v>
      </c>
      <c r="C254">
        <v>2972</v>
      </c>
      <c r="F254" s="2">
        <v>10</v>
      </c>
      <c r="H254" s="27"/>
      <c r="J254" s="2">
        <v>10</v>
      </c>
      <c r="K254" s="20"/>
    </row>
    <row r="255" spans="1:11" ht="12.75">
      <c r="A255" s="1">
        <v>99</v>
      </c>
      <c r="B255" s="11" t="s">
        <v>246</v>
      </c>
      <c r="C255">
        <v>3128</v>
      </c>
      <c r="F255" s="2">
        <v>3</v>
      </c>
      <c r="H255" s="27"/>
      <c r="J255" s="2">
        <v>3</v>
      </c>
      <c r="K255" s="20"/>
    </row>
    <row r="256" spans="1:11" ht="12.75">
      <c r="A256" s="1">
        <v>100</v>
      </c>
      <c r="B256" s="11" t="s">
        <v>247</v>
      </c>
      <c r="C256">
        <v>3169</v>
      </c>
      <c r="F256" s="2">
        <v>6</v>
      </c>
      <c r="H256" s="27"/>
      <c r="J256" s="2">
        <v>6</v>
      </c>
      <c r="K256" s="20"/>
    </row>
    <row r="257" spans="1:11" ht="12.75">
      <c r="A257" s="1">
        <v>101</v>
      </c>
      <c r="B257" s="11" t="s">
        <v>249</v>
      </c>
      <c r="C257">
        <v>1388</v>
      </c>
      <c r="F257" s="2">
        <v>2</v>
      </c>
      <c r="H257" s="27"/>
      <c r="J257" s="2">
        <v>2</v>
      </c>
      <c r="K257" s="20"/>
    </row>
    <row r="258" spans="1:11" ht="12.75">
      <c r="A258" s="1">
        <v>102</v>
      </c>
      <c r="B258" s="11" t="s">
        <v>250</v>
      </c>
      <c r="C258">
        <v>3014</v>
      </c>
      <c r="F258" s="2">
        <v>2.5</v>
      </c>
      <c r="H258" s="27"/>
      <c r="J258" s="2">
        <v>2.5</v>
      </c>
      <c r="K258" s="20"/>
    </row>
    <row r="259" spans="1:11" ht="12.75">
      <c r="A259" s="1">
        <v>103</v>
      </c>
      <c r="B259" s="11" t="s">
        <v>251</v>
      </c>
      <c r="C259">
        <v>3142</v>
      </c>
      <c r="F259" s="2">
        <v>0</v>
      </c>
      <c r="H259" s="27"/>
      <c r="J259" s="2">
        <v>0</v>
      </c>
      <c r="K259" s="20"/>
    </row>
    <row r="260" spans="1:11" ht="12.75">
      <c r="A260" s="1">
        <v>104</v>
      </c>
      <c r="B260" s="11" t="s">
        <v>252</v>
      </c>
      <c r="C260">
        <v>3067</v>
      </c>
      <c r="F260" s="2">
        <v>2</v>
      </c>
      <c r="H260" s="27"/>
      <c r="J260" s="2">
        <v>2</v>
      </c>
      <c r="K260" s="20"/>
    </row>
    <row r="261" spans="1:11" ht="12.75">
      <c r="A261" s="1">
        <v>105</v>
      </c>
      <c r="B261" s="11" t="s">
        <v>253</v>
      </c>
      <c r="C261">
        <v>2315</v>
      </c>
      <c r="F261" s="2">
        <v>3</v>
      </c>
      <c r="H261" s="27"/>
      <c r="J261" s="2">
        <v>3</v>
      </c>
      <c r="K261" s="20"/>
    </row>
    <row r="262" spans="1:11" ht="12.75">
      <c r="A262" s="1">
        <v>106</v>
      </c>
      <c r="B262" s="11" t="s">
        <v>254</v>
      </c>
      <c r="C262">
        <v>2736</v>
      </c>
      <c r="F262" s="2">
        <v>1.5</v>
      </c>
      <c r="H262" s="27"/>
      <c r="J262" s="2">
        <v>1.5</v>
      </c>
      <c r="K262" s="20"/>
    </row>
    <row r="263" spans="1:11" ht="12.75">
      <c r="A263" s="1">
        <v>107</v>
      </c>
      <c r="B263" s="11" t="s">
        <v>255</v>
      </c>
      <c r="C263">
        <v>2581</v>
      </c>
      <c r="F263" s="2">
        <v>1</v>
      </c>
      <c r="H263" s="27"/>
      <c r="J263" s="2">
        <v>1</v>
      </c>
      <c r="K263" s="20"/>
    </row>
    <row r="264" spans="1:11" ht="12.75">
      <c r="A264" s="1">
        <v>108</v>
      </c>
      <c r="B264" s="11" t="s">
        <v>256</v>
      </c>
      <c r="C264">
        <v>3052</v>
      </c>
      <c r="F264" s="2">
        <v>2</v>
      </c>
      <c r="H264" s="27"/>
      <c r="J264" s="2">
        <v>2</v>
      </c>
      <c r="K264" s="20"/>
    </row>
    <row r="265" spans="1:11" ht="12.75">
      <c r="A265" s="1">
        <v>109</v>
      </c>
      <c r="B265" s="11" t="s">
        <v>257</v>
      </c>
      <c r="C265">
        <v>2906</v>
      </c>
      <c r="F265" s="2">
        <v>1.5</v>
      </c>
      <c r="H265" s="27"/>
      <c r="J265" s="2">
        <v>1.5</v>
      </c>
      <c r="K265" s="20"/>
    </row>
    <row r="266" spans="1:11" ht="12.75">
      <c r="A266" s="1">
        <v>110</v>
      </c>
      <c r="B266" s="11" t="s">
        <v>258</v>
      </c>
      <c r="C266">
        <v>3045</v>
      </c>
      <c r="F266" s="2">
        <v>1.5</v>
      </c>
      <c r="H266" s="27"/>
      <c r="J266" s="2">
        <v>1.5</v>
      </c>
      <c r="K266" s="20"/>
    </row>
    <row r="267" spans="1:11" ht="12.75">
      <c r="A267" s="1">
        <v>111</v>
      </c>
      <c r="B267" s="11" t="s">
        <v>259</v>
      </c>
      <c r="C267">
        <v>3081</v>
      </c>
      <c r="F267" s="2">
        <v>2</v>
      </c>
      <c r="H267" s="27"/>
      <c r="J267" s="2">
        <v>2</v>
      </c>
      <c r="K267" s="20"/>
    </row>
    <row r="268" spans="1:11" ht="12.75">
      <c r="A268" s="1">
        <v>112</v>
      </c>
      <c r="B268" s="11" t="s">
        <v>260</v>
      </c>
      <c r="C268">
        <v>2919</v>
      </c>
      <c r="F268" s="2">
        <v>2.5</v>
      </c>
      <c r="H268" s="27"/>
      <c r="J268" s="2">
        <v>2.5</v>
      </c>
      <c r="K268" s="20"/>
    </row>
    <row r="269" spans="1:11" ht="12.75">
      <c r="A269" s="1">
        <v>113</v>
      </c>
      <c r="B269" s="11" t="s">
        <v>262</v>
      </c>
      <c r="C269">
        <v>3060</v>
      </c>
      <c r="F269" s="2">
        <v>2</v>
      </c>
      <c r="H269" s="27"/>
      <c r="J269" s="2">
        <v>2</v>
      </c>
      <c r="K269" s="20"/>
    </row>
    <row r="270" spans="1:11" ht="12.75">
      <c r="A270" s="1">
        <v>114</v>
      </c>
      <c r="B270" s="11" t="s">
        <v>263</v>
      </c>
      <c r="C270">
        <v>1487</v>
      </c>
      <c r="F270" s="2">
        <v>5</v>
      </c>
      <c r="H270" s="27"/>
      <c r="J270" s="2">
        <v>5</v>
      </c>
      <c r="K270" s="20"/>
    </row>
    <row r="271" spans="1:11" ht="12.75">
      <c r="A271" s="1">
        <v>115</v>
      </c>
      <c r="B271" s="11" t="s">
        <v>264</v>
      </c>
      <c r="C271">
        <v>2403</v>
      </c>
      <c r="F271" s="2">
        <v>1</v>
      </c>
      <c r="H271" s="27"/>
      <c r="J271" s="2">
        <v>1</v>
      </c>
      <c r="K271" s="20"/>
    </row>
    <row r="272" spans="1:11" ht="12.75">
      <c r="A272" s="1">
        <v>116</v>
      </c>
      <c r="B272" s="11" t="s">
        <v>265</v>
      </c>
      <c r="C272">
        <v>3168</v>
      </c>
      <c r="F272" s="2">
        <v>1</v>
      </c>
      <c r="H272" s="27"/>
      <c r="J272" s="2">
        <v>1</v>
      </c>
      <c r="K272" s="20"/>
    </row>
    <row r="273" spans="1:11" ht="12.75">
      <c r="A273" s="1">
        <v>117</v>
      </c>
      <c r="B273" s="11" t="s">
        <v>266</v>
      </c>
      <c r="C273">
        <v>3089</v>
      </c>
      <c r="F273" s="2">
        <v>5</v>
      </c>
      <c r="H273" s="27"/>
      <c r="J273" s="2">
        <v>5</v>
      </c>
      <c r="K273" s="20"/>
    </row>
    <row r="274" spans="1:11" ht="12.75">
      <c r="A274" s="1">
        <v>118</v>
      </c>
      <c r="B274" s="11" t="s">
        <v>267</v>
      </c>
      <c r="C274">
        <v>2788</v>
      </c>
      <c r="F274" s="2">
        <v>6</v>
      </c>
      <c r="H274" s="27"/>
      <c r="J274" s="2">
        <v>6</v>
      </c>
      <c r="K274" s="20"/>
    </row>
    <row r="275" spans="1:11" ht="12.75">
      <c r="A275" s="1">
        <v>119</v>
      </c>
      <c r="B275" s="11" t="s">
        <v>270</v>
      </c>
      <c r="C275">
        <v>3175</v>
      </c>
      <c r="F275" s="2">
        <v>2.5</v>
      </c>
      <c r="H275" s="27"/>
      <c r="J275" s="2">
        <v>2.5</v>
      </c>
      <c r="K275" s="20"/>
    </row>
    <row r="276" spans="1:11" ht="12.75">
      <c r="A276" s="1">
        <v>120</v>
      </c>
      <c r="B276" s="11" t="s">
        <v>272</v>
      </c>
      <c r="C276">
        <v>2738</v>
      </c>
      <c r="F276" s="2">
        <v>2</v>
      </c>
      <c r="H276" s="27"/>
      <c r="J276" s="2">
        <v>2</v>
      </c>
      <c r="K276" s="20"/>
    </row>
    <row r="277" spans="1:11" ht="12.75">
      <c r="A277" s="1">
        <v>121</v>
      </c>
      <c r="B277" s="11" t="s">
        <v>273</v>
      </c>
      <c r="C277">
        <v>2774</v>
      </c>
      <c r="F277" s="2">
        <v>2</v>
      </c>
      <c r="H277" s="27"/>
      <c r="J277" s="2">
        <v>2</v>
      </c>
      <c r="K277" s="20"/>
    </row>
    <row r="278" spans="1:11" ht="12.75">
      <c r="A278" s="1">
        <v>122</v>
      </c>
      <c r="B278" s="11" t="s">
        <v>275</v>
      </c>
      <c r="C278">
        <v>2948</v>
      </c>
      <c r="F278" s="2">
        <v>3</v>
      </c>
      <c r="H278" s="27"/>
      <c r="J278" s="2">
        <v>3</v>
      </c>
      <c r="K278" s="20"/>
    </row>
    <row r="279" spans="1:11" ht="12.75">
      <c r="A279" s="1">
        <v>123</v>
      </c>
      <c r="B279" s="11" t="s">
        <v>276</v>
      </c>
      <c r="C279">
        <v>2920</v>
      </c>
      <c r="F279" s="2">
        <v>3</v>
      </c>
      <c r="H279" s="27"/>
      <c r="J279" s="2">
        <v>3</v>
      </c>
      <c r="K279" s="20"/>
    </row>
    <row r="280" spans="1:11" ht="12.75">
      <c r="A280" s="1">
        <v>124</v>
      </c>
      <c r="B280" s="11" t="s">
        <v>277</v>
      </c>
      <c r="C280">
        <v>2565</v>
      </c>
      <c r="F280" s="2">
        <v>5</v>
      </c>
      <c r="H280" s="27"/>
      <c r="J280" s="2">
        <v>5</v>
      </c>
      <c r="K280" s="20" t="s">
        <v>350</v>
      </c>
    </row>
    <row r="281" spans="1:11" ht="12.75">
      <c r="A281" s="1">
        <v>125</v>
      </c>
      <c r="B281" s="11" t="s">
        <v>278</v>
      </c>
      <c r="C281">
        <v>3184</v>
      </c>
      <c r="F281" s="2">
        <v>2.5</v>
      </c>
      <c r="H281" s="27"/>
      <c r="J281" s="2">
        <v>2.5</v>
      </c>
      <c r="K281" s="20"/>
    </row>
    <row r="282" spans="1:11" ht="12.75">
      <c r="A282" s="1">
        <v>126</v>
      </c>
      <c r="B282" s="11" t="s">
        <v>279</v>
      </c>
      <c r="C282">
        <v>2944</v>
      </c>
      <c r="F282" s="2">
        <v>0</v>
      </c>
      <c r="H282" s="27"/>
      <c r="J282" s="2">
        <v>0</v>
      </c>
      <c r="K282" s="20"/>
    </row>
    <row r="283" spans="1:11" ht="12.75">
      <c r="A283" s="1">
        <v>127</v>
      </c>
      <c r="B283" s="11" t="s">
        <v>280</v>
      </c>
      <c r="C283">
        <v>2516</v>
      </c>
      <c r="F283" s="2">
        <v>0</v>
      </c>
      <c r="H283" s="27"/>
      <c r="J283" s="2">
        <v>0</v>
      </c>
      <c r="K283" s="20"/>
    </row>
    <row r="284" spans="1:11" ht="12.75">
      <c r="A284" s="1">
        <v>128</v>
      </c>
      <c r="B284" s="11" t="s">
        <v>281</v>
      </c>
      <c r="C284">
        <v>2426</v>
      </c>
      <c r="F284" s="2">
        <v>0</v>
      </c>
      <c r="H284" s="27"/>
      <c r="J284" s="2">
        <v>0</v>
      </c>
      <c r="K284" s="20"/>
    </row>
    <row r="285" spans="1:11" ht="12.75">
      <c r="A285" s="1">
        <v>129</v>
      </c>
      <c r="B285" s="11" t="s">
        <v>282</v>
      </c>
      <c r="C285">
        <v>2552</v>
      </c>
      <c r="F285" s="2">
        <v>5</v>
      </c>
      <c r="H285" s="27"/>
      <c r="J285" s="2">
        <v>5</v>
      </c>
      <c r="K285" s="20"/>
    </row>
    <row r="286" spans="1:11" ht="12.75">
      <c r="A286" s="1">
        <v>130</v>
      </c>
      <c r="B286" s="11" t="s">
        <v>283</v>
      </c>
      <c r="C286">
        <v>2625</v>
      </c>
      <c r="F286" s="2">
        <v>0</v>
      </c>
      <c r="H286" s="27"/>
      <c r="J286" s="2">
        <v>0</v>
      </c>
      <c r="K286" s="20"/>
    </row>
    <row r="287" spans="1:11" ht="12.75">
      <c r="A287" s="1">
        <v>131</v>
      </c>
      <c r="B287" s="11" t="s">
        <v>284</v>
      </c>
      <c r="C287">
        <v>3167</v>
      </c>
      <c r="F287" s="2">
        <v>0</v>
      </c>
      <c r="H287" s="27"/>
      <c r="J287" s="2">
        <v>0</v>
      </c>
      <c r="K287" s="20"/>
    </row>
    <row r="288" spans="1:11" ht="12.75">
      <c r="A288" s="1">
        <v>132</v>
      </c>
      <c r="B288" s="11" t="s">
        <v>286</v>
      </c>
      <c r="C288">
        <v>1929</v>
      </c>
      <c r="F288" s="2">
        <v>1</v>
      </c>
      <c r="H288" s="27"/>
      <c r="J288" s="2">
        <v>1</v>
      </c>
      <c r="K288" s="20"/>
    </row>
    <row r="289" spans="1:11" ht="12.75">
      <c r="A289" s="1">
        <v>133</v>
      </c>
      <c r="B289" s="11" t="s">
        <v>287</v>
      </c>
      <c r="C289">
        <v>2495</v>
      </c>
      <c r="F289" s="2">
        <v>0</v>
      </c>
      <c r="H289" s="27"/>
      <c r="J289" s="2">
        <v>0</v>
      </c>
      <c r="K289" s="20"/>
    </row>
    <row r="290" spans="1:11" ht="12.75">
      <c r="A290" s="1">
        <v>134</v>
      </c>
      <c r="B290" s="11" t="s">
        <v>289</v>
      </c>
      <c r="C290">
        <v>2613</v>
      </c>
      <c r="F290" s="2">
        <v>0</v>
      </c>
      <c r="H290" s="30"/>
      <c r="J290" s="2">
        <v>0</v>
      </c>
      <c r="K290" s="20"/>
    </row>
    <row r="291" spans="1:11" ht="12.75">
      <c r="A291" s="1">
        <v>135</v>
      </c>
      <c r="B291" s="11" t="s">
        <v>290</v>
      </c>
      <c r="C291">
        <v>2713</v>
      </c>
      <c r="F291" s="2">
        <v>0</v>
      </c>
      <c r="J291" s="2">
        <v>0</v>
      </c>
      <c r="K291" s="20"/>
    </row>
    <row r="292" spans="1:11" ht="12.75">
      <c r="A292" s="1">
        <v>136</v>
      </c>
      <c r="B292" s="11" t="s">
        <v>291</v>
      </c>
      <c r="C292">
        <v>2600</v>
      </c>
      <c r="F292" s="2">
        <v>0</v>
      </c>
      <c r="J292" s="2">
        <v>0</v>
      </c>
      <c r="K292" s="20"/>
    </row>
    <row r="293" spans="1:13" ht="15.75">
      <c r="A293" s="1">
        <v>137</v>
      </c>
      <c r="B293" s="11" t="s">
        <v>292</v>
      </c>
      <c r="C293">
        <v>2754</v>
      </c>
      <c r="F293" s="2">
        <v>0</v>
      </c>
      <c r="J293" s="2">
        <v>0</v>
      </c>
      <c r="K293" s="10"/>
      <c r="M293" s="21"/>
    </row>
    <row r="294" spans="1:13" ht="15.75">
      <c r="A294" s="1">
        <v>138</v>
      </c>
      <c r="B294" s="11" t="s">
        <v>293</v>
      </c>
      <c r="C294">
        <v>1334</v>
      </c>
      <c r="F294" s="2">
        <v>0</v>
      </c>
      <c r="J294" s="2">
        <v>0</v>
      </c>
      <c r="K294" s="10"/>
      <c r="M294" s="21"/>
    </row>
    <row r="295" spans="1:13" ht="15.75">
      <c r="A295" s="1">
        <v>139</v>
      </c>
      <c r="B295" s="11" t="s">
        <v>294</v>
      </c>
      <c r="C295">
        <v>3191</v>
      </c>
      <c r="F295" s="2">
        <v>1</v>
      </c>
      <c r="J295" s="2">
        <v>1</v>
      </c>
      <c r="K295" s="10"/>
      <c r="M295" s="21"/>
    </row>
    <row r="296" spans="1:13" ht="15.75">
      <c r="A296" s="1">
        <v>140</v>
      </c>
      <c r="B296" s="11" t="s">
        <v>295</v>
      </c>
      <c r="C296">
        <v>2645</v>
      </c>
      <c r="F296" s="2">
        <v>1</v>
      </c>
      <c r="J296" s="2">
        <v>1</v>
      </c>
      <c r="K296" s="10"/>
      <c r="M296" s="21"/>
    </row>
    <row r="297" spans="1:13" ht="15.75">
      <c r="A297" s="1">
        <v>141</v>
      </c>
      <c r="B297" s="11" t="s">
        <v>296</v>
      </c>
      <c r="C297">
        <v>2992</v>
      </c>
      <c r="F297" s="2">
        <v>1.5</v>
      </c>
      <c r="J297" s="2">
        <v>1.5</v>
      </c>
      <c r="K297" s="10"/>
      <c r="M297" s="21"/>
    </row>
    <row r="298" spans="1:13" ht="15.75">
      <c r="A298" s="1">
        <v>142</v>
      </c>
      <c r="B298" s="11" t="s">
        <v>298</v>
      </c>
      <c r="C298">
        <v>2197</v>
      </c>
      <c r="F298" s="2">
        <v>1</v>
      </c>
      <c r="J298" s="2">
        <v>1</v>
      </c>
      <c r="K298" s="10"/>
      <c r="M298" s="21"/>
    </row>
    <row r="299" spans="1:13" ht="15.75">
      <c r="A299" s="1">
        <v>143</v>
      </c>
      <c r="B299" s="11" t="s">
        <v>299</v>
      </c>
      <c r="C299">
        <v>2533</v>
      </c>
      <c r="F299" s="2">
        <v>2</v>
      </c>
      <c r="J299" s="2">
        <v>2</v>
      </c>
      <c r="K299" s="10"/>
      <c r="M299" s="21"/>
    </row>
    <row r="300" spans="1:13" ht="15.75">
      <c r="A300" s="1">
        <v>144</v>
      </c>
      <c r="B300" s="11" t="s">
        <v>300</v>
      </c>
      <c r="C300">
        <v>1122</v>
      </c>
      <c r="F300" s="2">
        <v>2</v>
      </c>
      <c r="J300" s="2">
        <v>2</v>
      </c>
      <c r="K300" s="10" t="s">
        <v>92</v>
      </c>
      <c r="M300" s="21"/>
    </row>
    <row r="301" spans="1:13" ht="15.75">
      <c r="A301" s="1">
        <v>145</v>
      </c>
      <c r="B301" s="11" t="s">
        <v>301</v>
      </c>
      <c r="C301">
        <v>2610</v>
      </c>
      <c r="F301" s="2">
        <v>2</v>
      </c>
      <c r="J301" s="2">
        <v>2</v>
      </c>
      <c r="K301" s="10"/>
      <c r="M301" s="21"/>
    </row>
    <row r="302" spans="1:13" ht="15.75">
      <c r="A302" s="1">
        <v>146</v>
      </c>
      <c r="B302" s="11" t="s">
        <v>302</v>
      </c>
      <c r="C302">
        <v>959</v>
      </c>
      <c r="F302" s="2">
        <v>5</v>
      </c>
      <c r="J302" s="2">
        <v>5</v>
      </c>
      <c r="K302" s="10"/>
      <c r="M302" s="21"/>
    </row>
    <row r="303" spans="1:13" ht="15.75">
      <c r="A303" s="1">
        <v>147</v>
      </c>
      <c r="B303" s="11" t="s">
        <v>303</v>
      </c>
      <c r="C303">
        <v>2942</v>
      </c>
      <c r="F303" s="2">
        <v>1.5</v>
      </c>
      <c r="J303" s="2">
        <v>1.5</v>
      </c>
      <c r="K303" s="10"/>
      <c r="M303" s="21"/>
    </row>
    <row r="304" spans="1:13" ht="15.75">
      <c r="A304" s="1">
        <v>148</v>
      </c>
      <c r="B304" s="11" t="s">
        <v>304</v>
      </c>
      <c r="C304">
        <v>1473</v>
      </c>
      <c r="F304" s="2">
        <v>1.5</v>
      </c>
      <c r="J304" s="2">
        <v>1.5</v>
      </c>
      <c r="K304" s="10"/>
      <c r="M304" s="21"/>
    </row>
    <row r="305" spans="1:13" ht="15.75">
      <c r="A305" s="1">
        <v>149</v>
      </c>
      <c r="B305" s="11" t="s">
        <v>305</v>
      </c>
      <c r="C305">
        <v>3054</v>
      </c>
      <c r="F305" s="2">
        <v>6</v>
      </c>
      <c r="J305" s="2">
        <v>6</v>
      </c>
      <c r="K305" s="10"/>
      <c r="M305" s="21"/>
    </row>
    <row r="306" spans="1:13" ht="15.75">
      <c r="A306" s="1">
        <v>150</v>
      </c>
      <c r="B306" s="11" t="s">
        <v>306</v>
      </c>
      <c r="C306">
        <v>2770</v>
      </c>
      <c r="F306" s="2">
        <v>1.5</v>
      </c>
      <c r="J306" s="2">
        <v>1.5</v>
      </c>
      <c r="K306" s="10"/>
      <c r="M306" s="21"/>
    </row>
    <row r="307" spans="1:13" ht="15.75">
      <c r="A307" s="1">
        <v>151</v>
      </c>
      <c r="B307" s="11" t="s">
        <v>307</v>
      </c>
      <c r="C307">
        <v>2937</v>
      </c>
      <c r="F307" s="2">
        <v>1.5</v>
      </c>
      <c r="J307" s="2">
        <v>1.5</v>
      </c>
      <c r="K307" s="10"/>
      <c r="M307" s="21"/>
    </row>
    <row r="308" spans="1:13" ht="15.75">
      <c r="A308" s="1">
        <v>152</v>
      </c>
      <c r="B308" s="11" t="s">
        <v>308</v>
      </c>
      <c r="C308">
        <v>3039</v>
      </c>
      <c r="F308" s="2">
        <v>2</v>
      </c>
      <c r="J308" s="2">
        <v>2</v>
      </c>
      <c r="K308" s="10"/>
      <c r="M308" s="21"/>
    </row>
    <row r="309" spans="1:13" ht="15.75">
      <c r="A309" s="1">
        <v>153</v>
      </c>
      <c r="B309" s="11" t="s">
        <v>309</v>
      </c>
      <c r="C309">
        <v>3132</v>
      </c>
      <c r="F309" s="2">
        <v>1</v>
      </c>
      <c r="J309" s="2">
        <v>1</v>
      </c>
      <c r="K309" s="10"/>
      <c r="M309" s="21"/>
    </row>
    <row r="310" spans="1:13" ht="15.75">
      <c r="A310" s="1">
        <v>154</v>
      </c>
      <c r="B310" s="11" t="s">
        <v>310</v>
      </c>
      <c r="C310">
        <v>2178</v>
      </c>
      <c r="F310" s="2">
        <v>2</v>
      </c>
      <c r="J310" s="2">
        <v>2</v>
      </c>
      <c r="K310" s="10"/>
      <c r="M310" s="21"/>
    </row>
    <row r="311" spans="1:13" ht="15.75">
      <c r="A311" s="1">
        <v>155</v>
      </c>
      <c r="B311" s="11" t="s">
        <v>311</v>
      </c>
      <c r="C311">
        <v>2982</v>
      </c>
      <c r="F311" s="2">
        <v>6</v>
      </c>
      <c r="J311" s="2">
        <v>6</v>
      </c>
      <c r="K311" s="10" t="s">
        <v>312</v>
      </c>
      <c r="M311" s="21"/>
    </row>
    <row r="312" spans="1:13" ht="15.75">
      <c r="A312" s="1">
        <v>156</v>
      </c>
      <c r="B312" s="11" t="s">
        <v>313</v>
      </c>
      <c r="C312">
        <v>3079</v>
      </c>
      <c r="F312" s="2">
        <v>0</v>
      </c>
      <c r="J312" s="2">
        <v>0</v>
      </c>
      <c r="K312" s="10"/>
      <c r="M312" s="21"/>
    </row>
    <row r="313" spans="1:13" ht="15.75">
      <c r="A313" s="1">
        <v>157</v>
      </c>
      <c r="B313" s="11" t="s">
        <v>314</v>
      </c>
      <c r="C313">
        <v>3033</v>
      </c>
      <c r="F313" s="2">
        <v>1</v>
      </c>
      <c r="J313" s="2">
        <v>1</v>
      </c>
      <c r="K313" s="10"/>
      <c r="M313" s="21"/>
    </row>
    <row r="314" spans="1:13" ht="15.75">
      <c r="A314" s="1">
        <v>158</v>
      </c>
      <c r="B314" s="11" t="s">
        <v>315</v>
      </c>
      <c r="C314">
        <v>2408</v>
      </c>
      <c r="F314" s="2">
        <v>8</v>
      </c>
      <c r="J314" s="2">
        <v>8</v>
      </c>
      <c r="K314" s="10" t="s">
        <v>312</v>
      </c>
      <c r="M314" s="21"/>
    </row>
    <row r="315" spans="2:13" ht="15.75">
      <c r="B315" s="11"/>
      <c r="K315" s="10"/>
      <c r="M315" s="21"/>
    </row>
    <row r="316" spans="2:13" ht="15.75">
      <c r="B316" s="11"/>
      <c r="K316" s="10"/>
      <c r="M316" s="21"/>
    </row>
    <row r="317" spans="2:13" ht="15.75">
      <c r="B317" s="11"/>
      <c r="K317" s="10"/>
      <c r="M317" s="21"/>
    </row>
    <row r="318" spans="2:13" ht="15.75">
      <c r="B318" s="11"/>
      <c r="K318" s="10"/>
      <c r="M318" s="21"/>
    </row>
    <row r="319" ht="15.75">
      <c r="B319" s="22" t="s">
        <v>14</v>
      </c>
    </row>
    <row r="320" ht="18.75">
      <c r="B320" s="23" t="s">
        <v>15</v>
      </c>
    </row>
    <row r="321" ht="18.75">
      <c r="B321" s="23" t="s">
        <v>43</v>
      </c>
    </row>
    <row r="322" ht="18.75">
      <c r="B322" s="24" t="s">
        <v>16</v>
      </c>
    </row>
    <row r="323" ht="15.75">
      <c r="B323" s="25" t="s">
        <v>349</v>
      </c>
    </row>
    <row r="324" ht="12.75">
      <c r="B324" s="20" t="s">
        <v>44</v>
      </c>
    </row>
    <row r="326" ht="12.75">
      <c r="K326" s="3" t="s">
        <v>17</v>
      </c>
    </row>
    <row r="327" ht="12.75">
      <c r="K327" s="3" t="s">
        <v>18</v>
      </c>
    </row>
  </sheetData>
  <sheetProtection selectLockedCells="1" selectUnlockedCells="1"/>
  <mergeCells count="3">
    <mergeCell ref="A1:N1"/>
    <mergeCell ref="A2:N2"/>
    <mergeCell ref="A3:N3"/>
  </mergeCells>
  <hyperlinks>
    <hyperlink ref="K8" r:id="rId1" display="doris_kav@hotmail.com"/>
    <hyperlink ref="B324" r:id="rId2" display="Παρακαλούνται να επικοινωνήσουνε άμεσα με ον διδάσκοντα στο email lantzos@teiser.gr μέχρι 14/2/11"/>
  </hyperlinks>
  <printOptions/>
  <pageMargins left="0.7479166666666667" right="0.7479166666666667" top="0.49027777777777776" bottom="0.49027777777777776" header="0.5118055555555555" footer="0.5118055555555555"/>
  <pageSetup horizontalDpi="300" verticalDpi="3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2012-02-09T07:51:50Z</dcterms:created>
  <dcterms:modified xsi:type="dcterms:W3CDTF">2013-01-26T17:19:38Z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